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55" windowHeight="7650" activeTab="0"/>
  </bookViews>
  <sheets>
    <sheet name="Forårsankomster" sheetId="1" r:id="rId1"/>
  </sheets>
  <definedNames/>
  <calcPr fullCalcOnLoad="1"/>
</workbook>
</file>

<file path=xl/comments1.xml><?xml version="1.0" encoding="utf-8"?>
<comments xmlns="http://schemas.openxmlformats.org/spreadsheetml/2006/main">
  <authors>
    <author>monicamartin</author>
  </authors>
  <commentList>
    <comment ref="T24" authorId="0">
      <text>
        <r>
          <rPr>
            <b/>
            <sz val="9"/>
            <rFont val="Tahoma"/>
            <family val="2"/>
          </rPr>
          <t xml:space="preserve">Gul Vipstjert:
</t>
        </r>
        <r>
          <rPr>
            <sz val="9"/>
            <rFont val="Tahoma"/>
            <family val="2"/>
          </rPr>
          <t xml:space="preserve">31.03.2005 1 T (PSJ) er </t>
        </r>
        <r>
          <rPr>
            <sz val="9"/>
            <rFont val="Tahoma"/>
            <family val="0"/>
          </rPr>
          <t>1. fund af Gul Vipstjert i marts måned.</t>
        </r>
      </text>
    </comment>
    <comment ref="Q11" authorId="0">
      <text>
        <r>
          <rPr>
            <b/>
            <sz val="9"/>
            <rFont val="Tahoma"/>
            <family val="2"/>
          </rPr>
          <t>Almindelig Kjove:</t>
        </r>
        <r>
          <rPr>
            <sz val="9"/>
            <rFont val="Tahoma"/>
            <family val="2"/>
          </rPr>
          <t xml:space="preserve">
1 vinterfund:
26.01.2008 1 2k S (Skat)
</t>
        </r>
      </text>
    </comment>
    <comment ref="AK11" authorId="0">
      <text>
        <r>
          <rPr>
            <b/>
            <sz val="9"/>
            <rFont val="Tahoma"/>
            <family val="2"/>
          </rPr>
          <t xml:space="preserve">Almindelig Kjove:
</t>
        </r>
        <r>
          <rPr>
            <sz val="9"/>
            <rFont val="Tahoma"/>
            <family val="2"/>
          </rPr>
          <t>30.06.1988 1 er eneste forårsobservation i DOFbasen, men det er med sikkerhed ikke  forårsankomst!</t>
        </r>
      </text>
    </comment>
    <comment ref="Q19" authorId="0">
      <text>
        <r>
          <rPr>
            <sz val="9"/>
            <rFont val="Tahoma"/>
            <family val="0"/>
          </rPr>
          <t xml:space="preserve">Tidligste på hukket nogensinde.
</t>
        </r>
      </text>
    </comment>
    <comment ref="AH5" authorId="0">
      <text>
        <r>
          <rPr>
            <b/>
            <sz val="9"/>
            <rFont val="Tahoma"/>
            <family val="2"/>
          </rPr>
          <t xml:space="preserve">Rørhøg:
</t>
        </r>
        <r>
          <rPr>
            <sz val="9"/>
            <rFont val="Tahoma"/>
            <family val="0"/>
          </rPr>
          <t xml:space="preserve">07.06.1991 1 er eneste observation af Rørhøg i 1. halvår, men er ikke anført da det ikke regnes som egentlig forårsankomst.
</t>
        </r>
      </text>
    </comment>
    <comment ref="W3" authorId="0">
      <text>
        <r>
          <rPr>
            <sz val="9"/>
            <rFont val="Tahoma"/>
            <family val="2"/>
          </rPr>
          <t xml:space="preserve">Observationer fra 2002 mangler at blive indtastet i DOFbasen!
</t>
        </r>
      </text>
    </comment>
    <comment ref="X3" authorId="0">
      <text>
        <r>
          <rPr>
            <sz val="9"/>
            <rFont val="Tahoma"/>
            <family val="2"/>
          </rPr>
          <t>Observationer fra 2001 mangler at blive indtastet i DOFbasen!</t>
        </r>
      </text>
    </comment>
    <comment ref="Y3" authorId="0">
      <text>
        <r>
          <rPr>
            <sz val="9"/>
            <rFont val="Tahoma"/>
            <family val="2"/>
          </rPr>
          <t>Observationer fra 2000 mangler at blive indtastet i DOFbasen!</t>
        </r>
      </text>
    </comment>
    <comment ref="AA10" authorId="0">
      <text>
        <r>
          <rPr>
            <b/>
            <sz val="9"/>
            <rFont val="Tahoma"/>
            <family val="2"/>
          </rPr>
          <t xml:space="preserve">Svaleklire:
</t>
        </r>
        <r>
          <rPr>
            <sz val="9"/>
            <rFont val="Tahoma"/>
            <family val="2"/>
          </rPr>
          <t xml:space="preserve">09.06.1998 1 er tidligste dette år, men regnes ikke for egentlig forårsankomst.
</t>
        </r>
      </text>
    </comment>
    <comment ref="AI9" authorId="0">
      <text>
        <r>
          <rPr>
            <b/>
            <sz val="9"/>
            <rFont val="Tahoma"/>
            <family val="2"/>
          </rPr>
          <t xml:space="preserve">Hvidklire:
</t>
        </r>
        <r>
          <rPr>
            <sz val="9"/>
            <rFont val="Tahoma"/>
            <family val="2"/>
          </rPr>
          <t>30.06.1990 er tidligste observation dette år, men regnes ikke for egentlig forårsankomst.</t>
        </r>
      </text>
    </comment>
    <comment ref="P12" authorId="0">
      <text>
        <r>
          <rPr>
            <b/>
            <sz val="9"/>
            <rFont val="Tahoma"/>
            <family val="2"/>
          </rPr>
          <t>Sildemåge:</t>
        </r>
        <r>
          <rPr>
            <sz val="9"/>
            <rFont val="Tahoma"/>
            <family val="0"/>
          </rPr>
          <t xml:space="preserve">
1 vinterobservation:
11.01.2007 1 - Se www.dofbasen.dk/popobs.php?obs=obs&amp;obsid=6768022
</t>
        </r>
      </text>
    </comment>
    <comment ref="R12" authorId="0">
      <text>
        <r>
          <rPr>
            <b/>
            <sz val="9"/>
            <rFont val="Tahoma"/>
            <family val="2"/>
          </rPr>
          <t>Sildemåge:</t>
        </r>
        <r>
          <rPr>
            <sz val="9"/>
            <rFont val="Tahoma"/>
            <family val="2"/>
          </rPr>
          <t xml:space="preserve">
2 vinterfund af vel nok samme fugl:
25.01.2007 1 2k R
01.02.2007 1 2k R</t>
        </r>
      </text>
    </comment>
    <comment ref="U3" authorId="0">
      <text>
        <r>
          <rPr>
            <sz val="9"/>
            <rFont val="Tahoma"/>
            <family val="2"/>
          </rPr>
          <t xml:space="preserve">Der er nu indtastet store dele af observationerne for foråret 2004! Dog mangler uge 17 (findes de data?), hvorfor nogle af forårsankomsterne, eksempelvis Gærdesanger godt kan have været et par dage før.
</t>
        </r>
      </text>
    </comment>
    <comment ref="P39" authorId="0">
      <text>
        <r>
          <rPr>
            <b/>
            <sz val="9"/>
            <rFont val="Tahoma"/>
            <family val="2"/>
          </rPr>
          <t>Gærdesanger:</t>
        </r>
        <r>
          <rPr>
            <sz val="9"/>
            <rFont val="Tahoma"/>
            <family val="0"/>
          </rPr>
          <t xml:space="preserve">
10.01.2009 1 2k RI (RTj) er tidligste nogensinde
</t>
        </r>
      </text>
    </comment>
    <comment ref="AE42" authorId="0">
      <text>
        <r>
          <rPr>
            <b/>
            <sz val="9"/>
            <rFont val="Tahoma"/>
            <family val="2"/>
          </rPr>
          <t>Munk</t>
        </r>
        <r>
          <rPr>
            <sz val="9"/>
            <rFont val="Tahoma"/>
            <family val="0"/>
          </rPr>
          <t xml:space="preserve">:
2 vinterobservationer:
10.+12.01.1994
</t>
        </r>
      </text>
    </comment>
    <comment ref="R42" authorId="0">
      <text>
        <r>
          <rPr>
            <b/>
            <sz val="9"/>
            <rFont val="Tahoma"/>
            <family val="2"/>
          </rPr>
          <t xml:space="preserve">Munk:
</t>
        </r>
        <r>
          <rPr>
            <sz val="9"/>
            <rFont val="Tahoma"/>
            <family val="2"/>
          </rPr>
          <t xml:space="preserve">1 vinterobs.:
23.01.2007 1 han R
</t>
        </r>
      </text>
    </comment>
    <comment ref="P43" authorId="0">
      <text>
        <r>
          <rPr>
            <b/>
            <sz val="9"/>
            <rFont val="Tahoma"/>
            <family val="2"/>
          </rPr>
          <t>Skovsanger:</t>
        </r>
        <r>
          <rPr>
            <sz val="9"/>
            <rFont val="Tahoma"/>
            <family val="2"/>
          </rPr>
          <t xml:space="preserve">
06.06.2009 1 er første juniobs. på hukket nogensinde.
</t>
        </r>
      </text>
    </comment>
    <comment ref="AB6" authorId="0">
      <text>
        <r>
          <rPr>
            <b/>
            <sz val="9"/>
            <rFont val="Tahoma"/>
            <family val="2"/>
          </rPr>
          <t>Fiskeørn:</t>
        </r>
        <r>
          <rPr>
            <sz val="9"/>
            <rFont val="Tahoma"/>
            <family val="2"/>
          </rPr>
          <t xml:space="preserve">
11.06.1997 1 er tidligste dette år, men regnes ikke som egentlig forårsankomst.</t>
        </r>
      </text>
    </comment>
    <comment ref="AK16" authorId="0">
      <text>
        <r>
          <rPr>
            <b/>
            <sz val="9"/>
            <rFont val="Tahoma"/>
            <family val="2"/>
          </rPr>
          <t>Dværgterne:</t>
        </r>
        <r>
          <rPr>
            <sz val="9"/>
            <rFont val="Tahoma"/>
            <family val="2"/>
          </rPr>
          <t xml:space="preserve">
27.05.1988 er tidligste observation dette år, men regnes ikke for egentlig forårsankomst.</t>
        </r>
      </text>
    </comment>
    <comment ref="P10" authorId="0">
      <text>
        <r>
          <rPr>
            <b/>
            <sz val="9"/>
            <rFont val="Tahoma"/>
            <family val="2"/>
          </rPr>
          <t>Svaleklire:</t>
        </r>
        <r>
          <rPr>
            <sz val="9"/>
            <rFont val="Tahoma"/>
            <family val="2"/>
          </rPr>
          <t xml:space="preserve">
10.06.2009 er tidligste dette år, men regnes ikke for egentlig forårsankomst.</t>
        </r>
      </text>
    </comment>
    <comment ref="AG24" authorId="0">
      <text>
        <r>
          <rPr>
            <b/>
            <sz val="9"/>
            <rFont val="Tahoma"/>
            <family val="2"/>
          </rPr>
          <t>Gul Vipstjert:</t>
        </r>
        <r>
          <rPr>
            <sz val="9"/>
            <rFont val="Tahoma"/>
            <family val="2"/>
          </rPr>
          <t xml:space="preserve">
25.05.1992 er tidligste dette år, men regnes ikke for egentlig forårsankomst.</t>
        </r>
      </text>
    </comment>
    <comment ref="O21" authorId="0">
      <text>
        <r>
          <rPr>
            <b/>
            <sz val="9"/>
            <rFont val="Tahoma"/>
            <family val="0"/>
          </rPr>
          <t>Landsvale 2010:</t>
        </r>
        <r>
          <rPr>
            <sz val="9"/>
            <rFont val="Tahoma"/>
            <family val="0"/>
          </rPr>
          <t xml:space="preserve">
1 + 1 (BEJ). 1. og 2. martsfund nogensinde på hukket. Set i 17 graders varme med SØ-vind.</t>
        </r>
      </text>
    </comment>
    <comment ref="O8" authorId="0">
      <text>
        <r>
          <rPr>
            <b/>
            <sz val="9"/>
            <rFont val="Tahoma"/>
            <family val="2"/>
          </rPr>
          <t>Lille Regnspove 2010:</t>
        </r>
        <r>
          <rPr>
            <sz val="9"/>
            <rFont val="Tahoma"/>
            <family val="2"/>
          </rPr>
          <t xml:space="preserve">
4/4-10 11 S (JAE, Hhø, SKAT). Er 9 dage tidligere end hidtil tidligste: 13.04.2007.
Derudover sås 06.04.2010 1 S (JRL) hvilket er 2. tidligste fund.</t>
        </r>
      </text>
    </comment>
    <comment ref="H15" authorId="0">
      <text>
        <r>
          <rPr>
            <b/>
            <sz val="9"/>
            <rFont val="Tahoma"/>
            <family val="0"/>
          </rPr>
          <t>Havterne:</t>
        </r>
        <r>
          <rPr>
            <sz val="9"/>
            <rFont val="Tahoma"/>
            <family val="0"/>
          </rPr>
          <t xml:space="preserve">
2. seneste siden 1950 på hukket. Set af TEO, MSN, HKn. Seneste var 2 1k R 13.11.1974 (BLF)
</t>
        </r>
      </text>
    </comment>
    <comment ref="M33" authorId="0">
      <text>
        <r>
          <rPr>
            <b/>
            <sz val="9"/>
            <rFont val="Tahoma"/>
            <family val="0"/>
          </rPr>
          <t>Sangdrossel:</t>
        </r>
        <r>
          <rPr>
            <sz val="9"/>
            <rFont val="Tahoma"/>
            <family val="0"/>
          </rPr>
          <t xml:space="preserve">
14/1-2009 1 R anses for et vinterfund og således ikke forårsankomst</t>
        </r>
      </text>
    </comment>
    <comment ref="M12" authorId="0">
      <text>
        <r>
          <rPr>
            <b/>
            <sz val="9"/>
            <rFont val="Tahoma"/>
            <family val="2"/>
          </rPr>
          <t>Sildemåge:</t>
        </r>
        <r>
          <rPr>
            <sz val="9"/>
            <rFont val="Tahoma"/>
            <family val="2"/>
          </rPr>
          <t xml:space="preserve">
Der er 3 fund fra Januar 2012. Disse regnes for vinterfund og således ikke for forårsankomst. Der var ingen fund i februar.</t>
        </r>
      </text>
    </comment>
    <comment ref="M20" authorId="0">
      <text>
        <r>
          <rPr>
            <b/>
            <sz val="9"/>
            <rFont val="Tahoma"/>
            <family val="2"/>
          </rPr>
          <t>Digesvale:</t>
        </r>
        <r>
          <rPr>
            <sz val="9"/>
            <rFont val="Tahoma"/>
            <family val="2"/>
          </rPr>
          <t xml:space="preserve">
1. fugl blev set så sent som 23/5-2009 hvilket ikke regnes for ankomst, da arten var ankommet massivt i resten af landet længe før dette. Er nok mere et udtryk for manglende observatør dette forår.</t>
        </r>
      </text>
    </comment>
    <comment ref="C61" authorId="0">
      <text>
        <r>
          <rPr>
            <b/>
            <sz val="9"/>
            <rFont val="Tahoma"/>
            <family val="2"/>
          </rPr>
          <t>Kommentarer:</t>
        </r>
        <r>
          <rPr>
            <sz val="9"/>
            <rFont val="Tahoma"/>
            <family val="2"/>
          </rPr>
          <t xml:space="preserve">
</t>
        </r>
      </text>
    </comment>
    <comment ref="O37" authorId="0">
      <text>
        <r>
          <rPr>
            <b/>
            <sz val="9"/>
            <rFont val="Tahoma"/>
            <family val="0"/>
          </rPr>
          <t>18/4-2013:</t>
        </r>
        <r>
          <rPr>
            <sz val="9"/>
            <rFont val="Tahoma"/>
            <family val="0"/>
          </rPr>
          <t xml:space="preserve">
Rettet, var fejlagtigt angivet til 21/4</t>
        </r>
      </text>
    </comment>
    <comment ref="L37" authorId="0">
      <text>
        <r>
          <rPr>
            <b/>
            <sz val="9"/>
            <rFont val="Tahoma"/>
            <family val="0"/>
          </rPr>
          <t>18/4-2013:</t>
        </r>
        <r>
          <rPr>
            <sz val="9"/>
            <rFont val="Tahoma"/>
            <family val="0"/>
          </rPr>
          <t xml:space="preserve">
EKSTREMT TIDLIGT, og en af de tidligste observationer nogensinde i Danmark. De tidligste ligger omkring 16-18/4</t>
        </r>
      </text>
    </comment>
    <comment ref="L7" authorId="0">
      <text>
        <r>
          <rPr>
            <b/>
            <sz val="9"/>
            <rFont val="Tahoma"/>
            <family val="2"/>
          </rPr>
          <t>Reel ankomst:</t>
        </r>
        <r>
          <rPr>
            <sz val="9"/>
            <rFont val="Tahoma"/>
            <family val="0"/>
          </rPr>
          <t xml:space="preserve">
Næste fugl blev først set 26/3 !!! Og med den strenge vinter, er det næsten en mere reel ankomst end den anførte, som jo nærmeste må betragtes som et vinterfund.
</t>
        </r>
      </text>
    </comment>
  </commentList>
</comments>
</file>

<file path=xl/sharedStrings.xml><?xml version="1.0" encoding="utf-8"?>
<sst xmlns="http://schemas.openxmlformats.org/spreadsheetml/2006/main" count="219" uniqueCount="200">
  <si>
    <t>Stor Præstekrave</t>
  </si>
  <si>
    <t>Middeldatoer</t>
  </si>
  <si>
    <t>Tidligeste</t>
  </si>
  <si>
    <t>seneste</t>
  </si>
  <si>
    <t>Lille Regnspove</t>
  </si>
  <si>
    <t xml:space="preserve"> </t>
  </si>
  <si>
    <t>Hvidklire</t>
  </si>
  <si>
    <t>Sildemåge</t>
  </si>
  <si>
    <t>Splitterne</t>
  </si>
  <si>
    <t>Fjordterne</t>
  </si>
  <si>
    <t>Havterne</t>
  </si>
  <si>
    <t>Dværgterne</t>
  </si>
  <si>
    <t>Gøg</t>
  </si>
  <si>
    <t>Mursejler</t>
  </si>
  <si>
    <t>Vendehals</t>
  </si>
  <si>
    <t>Digesvale</t>
  </si>
  <si>
    <t>Landsvale</t>
  </si>
  <si>
    <t>Bysvale</t>
  </si>
  <si>
    <t>Skovpiber</t>
  </si>
  <si>
    <t>Gul Vipstjert</t>
  </si>
  <si>
    <t>Hvid Vipstjert</t>
  </si>
  <si>
    <t>Nordlig Blåhals</t>
  </si>
  <si>
    <t>Husrødstjert</t>
  </si>
  <si>
    <t>Rødstjert</t>
  </si>
  <si>
    <t>Bynkefugl</t>
  </si>
  <si>
    <t>Stenpikker</t>
  </si>
  <si>
    <t>Ringdrossel</t>
  </si>
  <si>
    <t>Græshoppesanger</t>
  </si>
  <si>
    <t>Rørsanger</t>
  </si>
  <si>
    <t>Gulbug</t>
  </si>
  <si>
    <t>Gærdesanger</t>
  </si>
  <si>
    <t>Tornsanger</t>
  </si>
  <si>
    <t>Havesanger</t>
  </si>
  <si>
    <t>Munk</t>
  </si>
  <si>
    <t>Skovsanger</t>
  </si>
  <si>
    <t>Gransanger</t>
  </si>
  <si>
    <t>Løvsanger</t>
  </si>
  <si>
    <t>Rødtoppet Fuglekonge</t>
  </si>
  <si>
    <t>Grå Fluesnapper</t>
  </si>
  <si>
    <t>Broget Fluesnapper</t>
  </si>
  <si>
    <t>Rødrygget Tornskade</t>
  </si>
  <si>
    <t>Tornirisk</t>
  </si>
  <si>
    <t>Karmindompap</t>
  </si>
  <si>
    <t>Ankomstperiode</t>
  </si>
  <si>
    <t>Gulirisk</t>
  </si>
  <si>
    <t>Bjergvipstjert</t>
  </si>
  <si>
    <t>Sangdrossel</t>
  </si>
  <si>
    <t>Rørhøg</t>
  </si>
  <si>
    <t>Fiskeørn</t>
  </si>
  <si>
    <t>Svaleklire</t>
  </si>
  <si>
    <t>Almindelig Kjove</t>
  </si>
  <si>
    <t>Sivsanger</t>
  </si>
  <si>
    <t>Kærsanger</t>
  </si>
  <si>
    <t>1984-1999</t>
  </si>
  <si>
    <t>Bjergvipstjert er uregelmæssig om foråret, hvorfor der kun er spredte fund.</t>
  </si>
  <si>
    <t>Kryds over en celle = ingen observationer i 1. halvår</t>
  </si>
  <si>
    <t>Udarbejdet af Martin Søgaard Nielsen</t>
  </si>
  <si>
    <t>2. seneste</t>
  </si>
  <si>
    <t>3. seneste</t>
  </si>
  <si>
    <t>08.11.09</t>
  </si>
  <si>
    <t xml:space="preserve"> 23.10.07</t>
  </si>
  <si>
    <t>21.10.87</t>
  </si>
  <si>
    <t>18.10.01</t>
  </si>
  <si>
    <t>15.10.00</t>
  </si>
  <si>
    <t>15.10.88</t>
  </si>
  <si>
    <t>02.12.09</t>
  </si>
  <si>
    <t>04.10.97</t>
  </si>
  <si>
    <t>30.09.98</t>
  </si>
  <si>
    <t>02.10.88</t>
  </si>
  <si>
    <t>01.10.93</t>
  </si>
  <si>
    <t>14.10.00</t>
  </si>
  <si>
    <t>30.09.06</t>
  </si>
  <si>
    <t>09.10.98</t>
  </si>
  <si>
    <t>08.12.06</t>
  </si>
  <si>
    <t>15.11.98</t>
  </si>
  <si>
    <t>14.11.05</t>
  </si>
  <si>
    <t>08.11.08</t>
  </si>
  <si>
    <t>11.11.05</t>
  </si>
  <si>
    <t>09.11.09</t>
  </si>
  <si>
    <t>18.11.04</t>
  </si>
  <si>
    <t>11.11.07</t>
  </si>
  <si>
    <t>15.11.05</t>
  </si>
  <si>
    <t>10.10.04</t>
  </si>
  <si>
    <t>13.10.91</t>
  </si>
  <si>
    <t>24.09.06</t>
  </si>
  <si>
    <t>22.11.85</t>
  </si>
  <si>
    <t>21.11.06</t>
  </si>
  <si>
    <t>07.11.06</t>
  </si>
  <si>
    <t>03.11.10</t>
  </si>
  <si>
    <t>31.10.05/95</t>
  </si>
  <si>
    <t>09.11.08</t>
  </si>
  <si>
    <t>07.11.05</t>
  </si>
  <si>
    <t>28.09.97</t>
  </si>
  <si>
    <t>26.09.88</t>
  </si>
  <si>
    <t>25.09.09/89</t>
  </si>
  <si>
    <t>14.09.94</t>
  </si>
  <si>
    <t>14.09.93</t>
  </si>
  <si>
    <t>24.10.06</t>
  </si>
  <si>
    <t>13.10.98</t>
  </si>
  <si>
    <t>13.10.84</t>
  </si>
  <si>
    <t>14.10.10</t>
  </si>
  <si>
    <t>15.10.93</t>
  </si>
  <si>
    <t>26.09.96</t>
  </si>
  <si>
    <t>06.10.95</t>
  </si>
  <si>
    <t>16.11.89</t>
  </si>
  <si>
    <t>02.11.98</t>
  </si>
  <si>
    <t>31.10.08/97</t>
  </si>
  <si>
    <t>04.11.98</t>
  </si>
  <si>
    <t>02.11.87</t>
  </si>
  <si>
    <t>28.10.91</t>
  </si>
  <si>
    <t>22.10.87</t>
  </si>
  <si>
    <t>24.10.96</t>
  </si>
  <si>
    <t>23.10.93</t>
  </si>
  <si>
    <t>01.11.84</t>
  </si>
  <si>
    <t>22.10.95</t>
  </si>
  <si>
    <t>17.11.89</t>
  </si>
  <si>
    <t>15.11.06</t>
  </si>
  <si>
    <t>12.11.97</t>
  </si>
  <si>
    <t>08.10.95</t>
  </si>
  <si>
    <t>07.09.98</t>
  </si>
  <si>
    <t>07.12.09</t>
  </si>
  <si>
    <t>30.11.09</t>
  </si>
  <si>
    <t>24.11.10</t>
  </si>
  <si>
    <t>29.09.85</t>
  </si>
  <si>
    <t>27.09.02</t>
  </si>
  <si>
    <t>26.09.04</t>
  </si>
  <si>
    <t>31.10.04</t>
  </si>
  <si>
    <t>25.10.08</t>
  </si>
  <si>
    <t>25.10.92</t>
  </si>
  <si>
    <t>11.10.06</t>
  </si>
  <si>
    <t>06.10.84</t>
  </si>
  <si>
    <t>25.09.90</t>
  </si>
  <si>
    <t>27.08.88</t>
  </si>
  <si>
    <t>22.08.85</t>
  </si>
  <si>
    <t>18.08.98</t>
  </si>
  <si>
    <t>07.11.90</t>
  </si>
  <si>
    <t>05.11.92</t>
  </si>
  <si>
    <t>13.11.08</t>
  </si>
  <si>
    <t>02.11.90</t>
  </si>
  <si>
    <t>01.11.07</t>
  </si>
  <si>
    <t>14.10.08</t>
  </si>
  <si>
    <t>06.11.91</t>
  </si>
  <si>
    <t>01.11.90</t>
  </si>
  <si>
    <t>29.10.86</t>
  </si>
  <si>
    <t>16.11.98</t>
  </si>
  <si>
    <t>12.11.89</t>
  </si>
  <si>
    <t>10.11.93</t>
  </si>
  <si>
    <t>29.12.01</t>
  </si>
  <si>
    <t>22.12.10</t>
  </si>
  <si>
    <t>20.12.08</t>
  </si>
  <si>
    <t>09.10.93</t>
  </si>
  <si>
    <t>09.10.91</t>
  </si>
  <si>
    <t>04.10.98</t>
  </si>
  <si>
    <t>16.10.06</t>
  </si>
  <si>
    <t>04.10.93</t>
  </si>
  <si>
    <t>23.09.98</t>
  </si>
  <si>
    <t>04.11.06</t>
  </si>
  <si>
    <t>25.10.91</t>
  </si>
  <si>
    <t>24.10.95</t>
  </si>
  <si>
    <t>24.09.86</t>
  </si>
  <si>
    <t>22.09.89</t>
  </si>
  <si>
    <t>22.09.86</t>
  </si>
  <si>
    <t>10.11.06</t>
  </si>
  <si>
    <t>31.10.94</t>
  </si>
  <si>
    <t>22.10.92</t>
  </si>
  <si>
    <t>22.10.96</t>
  </si>
  <si>
    <t>20.10.90</t>
  </si>
  <si>
    <t>18.10.05</t>
  </si>
  <si>
    <t>12.12.05</t>
  </si>
  <si>
    <t>10.12.06</t>
  </si>
  <si>
    <t>30.11.97</t>
  </si>
  <si>
    <t>29.11.09</t>
  </si>
  <si>
    <t>24.11.97</t>
  </si>
  <si>
    <t>20.11.86</t>
  </si>
  <si>
    <t>02.11.92</t>
  </si>
  <si>
    <t>23.10.85</t>
  </si>
  <si>
    <t>30.11.06</t>
  </si>
  <si>
    <t>15.11.07</t>
  </si>
  <si>
    <t>09.10.87</t>
  </si>
  <si>
    <t>08.10.10</t>
  </si>
  <si>
    <t>08.10.86</t>
  </si>
  <si>
    <t>03.11.88</t>
  </si>
  <si>
    <t>28.10.09</t>
  </si>
  <si>
    <t>20.10.87</t>
  </si>
  <si>
    <t>12.10.07</t>
  </si>
  <si>
    <t>17.10.89</t>
  </si>
  <si>
    <t>06.10.93</t>
  </si>
  <si>
    <t>11.12.07</t>
  </si>
  <si>
    <t>09.12.10</t>
  </si>
  <si>
    <t>28.11.89</t>
  </si>
  <si>
    <t>Afrejsedato 1984-2010</t>
  </si>
  <si>
    <t>Lyserød = mangler helt eller delvist data i DOFbasen for denne art for det pågældende år.</t>
  </si>
  <si>
    <t>Streg over celle = ingen reel forårsankomst, observation(-er) fra 1. halvår er anført som kommentar</t>
  </si>
  <si>
    <t>RØD trekant</t>
  </si>
  <si>
    <t>Felter med rød trekant øverst i højre hjørne, indeholder kommentar - ses ved at holde musen over feltet</t>
  </si>
  <si>
    <t>Forklaringer:</t>
  </si>
  <si>
    <t>Forårsankomster for 47 udvalgte arter ved Blåvandshuk 1984-2013</t>
  </si>
  <si>
    <t>2000-2013</t>
  </si>
  <si>
    <t>1984-2013</t>
  </si>
  <si>
    <t>Sidst revideret
11. juni 2013</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</si>
</sst>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406]d\.\ mmmm\ yyyy"/>
    <numFmt numFmtId="165" formatCode="d\.m\."/>
    <numFmt numFmtId="166" formatCode="d\.m\.yy;@"/>
    <numFmt numFmtId="167" formatCode="yy/mm/dd;@"/>
    <numFmt numFmtId="168" formatCode="d\.m"/>
    <numFmt numFmtId="169" formatCode="d\.m;@"/>
  </numFmts>
  <fonts count="51">
    <font>
      <sz val="11"/>
      <color theme="1"/>
      <name val="Calibri"/>
      <family val="2"/>
    </font>
    <font>
      <sz val="11"/>
      <color indexed="8"/>
      <name val="Calibri"/>
      <family val="2"/>
    </font>
    <font>
      <sz val="9"/>
      <name val="Tahoma"/>
      <family val="0"/>
    </font>
    <font>
      <b/>
      <sz val="9"/>
      <name val="Tahoma"/>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Calibri"/>
      <family val="2"/>
    </font>
    <font>
      <b/>
      <sz val="10"/>
      <color indexed="8"/>
      <name val="Calibri"/>
      <family val="2"/>
    </font>
    <font>
      <b/>
      <sz val="12"/>
      <color indexed="8"/>
      <name val="Calibri"/>
      <family val="2"/>
    </font>
    <font>
      <sz val="8"/>
      <color indexed="8"/>
      <name val="Calibri"/>
      <family val="2"/>
    </font>
    <font>
      <b/>
      <sz val="10"/>
      <color indexed="10"/>
      <name val="Calibri"/>
      <family val="2"/>
    </font>
    <font>
      <b/>
      <sz val="16"/>
      <color indexed="8"/>
      <name val="Calibri"/>
      <family val="2"/>
    </font>
    <font>
      <b/>
      <sz val="22"/>
      <color indexed="8"/>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Calibri"/>
      <family val="2"/>
    </font>
    <font>
      <b/>
      <sz val="10"/>
      <color theme="1"/>
      <name val="Calibri"/>
      <family val="2"/>
    </font>
    <font>
      <b/>
      <sz val="12"/>
      <color theme="1"/>
      <name val="Calibri"/>
      <family val="2"/>
    </font>
    <font>
      <sz val="8"/>
      <color theme="1"/>
      <name val="Calibri"/>
      <family val="2"/>
    </font>
    <font>
      <b/>
      <sz val="10"/>
      <color rgb="FFFF0000"/>
      <name val="Calibri"/>
      <family val="2"/>
    </font>
    <font>
      <b/>
      <sz val="16"/>
      <color theme="1"/>
      <name val="Calibri"/>
      <family val="2"/>
    </font>
    <font>
      <b/>
      <sz val="2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rgb="FFFFFF99"/>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tint="-0.1499900072813034"/>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diagonalUp="1" diagonalDown="1">
      <left style="thin"/>
      <right style="thin"/>
      <top style="thin"/>
      <bottom style="thin"/>
      <diagonal style="thin"/>
    </border>
    <border>
      <left style="thin"/>
      <right>
        <color indexed="63"/>
      </right>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thin"/>
      <top style="thin"/>
      <bottom style="thin"/>
    </border>
    <border diagonalUp="1" diagonalDown="1">
      <left style="thin"/>
      <right style="thin"/>
      <top style="thick"/>
      <bottom style="thin"/>
      <diagonal style="thin"/>
    </border>
    <border diagonalUp="1">
      <left style="thin"/>
      <right style="thin"/>
      <top style="thin"/>
      <bottom style="thin"/>
      <diagonal style="thin"/>
    </border>
    <border diagonalUp="1">
      <left>
        <color indexed="63"/>
      </left>
      <right>
        <color indexed="63"/>
      </right>
      <top>
        <color indexed="63"/>
      </top>
      <bottom>
        <color indexed="63"/>
      </bottom>
      <diagonal style="thin"/>
    </border>
    <border>
      <left>
        <color indexed="63"/>
      </left>
      <right style="thin"/>
      <top>
        <color indexed="63"/>
      </top>
      <bottom style="thin"/>
    </border>
    <border>
      <left style="medium"/>
      <right>
        <color indexed="63"/>
      </right>
      <top style="thin"/>
      <bottom style="thin"/>
    </border>
    <border>
      <left style="medium"/>
      <right style="thin"/>
      <top>
        <color indexed="63"/>
      </top>
      <bottom style="thin"/>
    </border>
    <border>
      <left>
        <color indexed="63"/>
      </left>
      <right>
        <color indexed="63"/>
      </right>
      <top>
        <color indexed="63"/>
      </top>
      <bottom style="thin"/>
    </border>
    <border>
      <left style="thin"/>
      <right style="medium"/>
      <top>
        <color indexed="63"/>
      </top>
      <bottom style="thin"/>
    </border>
    <border diagonalUp="1">
      <left style="medium"/>
      <right style="thin"/>
      <top style="thin"/>
      <bottom style="thin"/>
      <diagonal style="thin"/>
    </border>
    <border diagonalUp="1">
      <left style="thin"/>
      <right>
        <color indexed="63"/>
      </right>
      <top style="thin"/>
      <bottom style="thin"/>
      <diagonal style="thin"/>
    </border>
    <border diagonalUp="1">
      <left style="thin"/>
      <right style="medium"/>
      <top style="thin"/>
      <bottom style="thin"/>
      <diagonal style="thin"/>
    </border>
    <border>
      <left style="thin"/>
      <right style="thin"/>
      <top style="thin"/>
      <bottom>
        <color indexed="63"/>
      </bottom>
    </border>
    <border diagonalUp="1" diagonalDown="1">
      <left>
        <color indexed="63"/>
      </left>
      <right>
        <color indexed="63"/>
      </right>
      <top>
        <color indexed="63"/>
      </top>
      <bottom>
        <color indexed="63"/>
      </bottom>
      <diagonal style="thin"/>
    </border>
    <border>
      <left style="medium"/>
      <right style="thin"/>
      <top style="thin"/>
      <bottom style="thick"/>
    </border>
    <border>
      <left style="thin"/>
      <right style="thin"/>
      <top style="thin"/>
      <bottom style="thick"/>
    </border>
    <border>
      <left style="thin"/>
      <right style="medium"/>
      <top style="thin"/>
      <bottom style="thick"/>
    </border>
    <border>
      <left style="medium"/>
      <right style="thin"/>
      <top>
        <color indexed="63"/>
      </top>
      <bottom style="thick"/>
    </border>
    <border>
      <left>
        <color indexed="63"/>
      </left>
      <right>
        <color indexed="63"/>
      </right>
      <top>
        <color indexed="63"/>
      </top>
      <bottom style="thick"/>
    </border>
    <border>
      <left style="thin"/>
      <right style="medium"/>
      <top>
        <color indexed="63"/>
      </top>
      <bottom style="thick"/>
    </border>
    <border>
      <left style="thin"/>
      <right style="thin"/>
      <top>
        <color indexed="63"/>
      </top>
      <bottom style="thick"/>
    </border>
    <border>
      <left>
        <color indexed="63"/>
      </left>
      <right style="thin"/>
      <top style="thin"/>
      <bottom>
        <color indexed="63"/>
      </bottom>
    </border>
    <border>
      <left>
        <color indexed="63"/>
      </left>
      <right style="thin"/>
      <top>
        <color indexed="63"/>
      </top>
      <bottom style="thick"/>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44" fontId="0" fillId="0" borderId="0" applyFont="0" applyFill="0" applyBorder="0" applyAlignment="0" applyProtection="0"/>
  </cellStyleXfs>
  <cellXfs count="76">
    <xf numFmtId="0" fontId="0" fillId="0" borderId="0" xfId="0" applyFont="1" applyAlignment="1">
      <alignment/>
    </xf>
    <xf numFmtId="0" fontId="43" fillId="0" borderId="0" xfId="0" applyFont="1" applyAlignment="1">
      <alignment/>
    </xf>
    <xf numFmtId="0" fontId="43" fillId="0" borderId="0" xfId="0" applyFont="1" applyAlignment="1">
      <alignment horizontal="center"/>
    </xf>
    <xf numFmtId="0" fontId="44" fillId="0" borderId="0" xfId="0" applyFont="1" applyAlignment="1">
      <alignment/>
    </xf>
    <xf numFmtId="0" fontId="44" fillId="0" borderId="0" xfId="0" applyFont="1" applyAlignment="1">
      <alignment horizontal="center"/>
    </xf>
    <xf numFmtId="0" fontId="41" fillId="0" borderId="0" xfId="0" applyFont="1" applyAlignment="1">
      <alignment/>
    </xf>
    <xf numFmtId="0" fontId="45" fillId="0" borderId="0" xfId="0" applyFont="1" applyAlignment="1">
      <alignment/>
    </xf>
    <xf numFmtId="0" fontId="43" fillId="0" borderId="0" xfId="0" applyFont="1" applyAlignment="1">
      <alignment/>
    </xf>
    <xf numFmtId="0" fontId="43" fillId="9" borderId="10" xfId="0" applyFont="1" applyFill="1" applyBorder="1" applyAlignment="1">
      <alignment horizontal="center"/>
    </xf>
    <xf numFmtId="165" fontId="43" fillId="33" borderId="11" xfId="0" applyNumberFormat="1" applyFont="1" applyFill="1" applyBorder="1" applyAlignment="1">
      <alignment/>
    </xf>
    <xf numFmtId="169" fontId="43" fillId="33" borderId="10" xfId="0" applyNumberFormat="1" applyFont="1" applyFill="1" applyBorder="1" applyAlignment="1">
      <alignment horizontal="center"/>
    </xf>
    <xf numFmtId="169" fontId="43" fillId="6" borderId="12" xfId="0" applyNumberFormat="1" applyFont="1" applyFill="1" applyBorder="1" applyAlignment="1">
      <alignment/>
    </xf>
    <xf numFmtId="169" fontId="43" fillId="9" borderId="12" xfId="0" applyNumberFormat="1" applyFont="1" applyFill="1" applyBorder="1" applyAlignment="1">
      <alignment/>
    </xf>
    <xf numFmtId="169" fontId="43" fillId="6" borderId="13" xfId="0" applyNumberFormat="1" applyFont="1" applyFill="1" applyBorder="1" applyAlignment="1">
      <alignment/>
    </xf>
    <xf numFmtId="169" fontId="43" fillId="6" borderId="10" xfId="0" applyNumberFormat="1" applyFont="1" applyFill="1" applyBorder="1" applyAlignment="1">
      <alignment/>
    </xf>
    <xf numFmtId="169" fontId="43" fillId="9" borderId="10" xfId="0" applyNumberFormat="1" applyFont="1" applyFill="1" applyBorder="1" applyAlignment="1">
      <alignment/>
    </xf>
    <xf numFmtId="169" fontId="43" fillId="2" borderId="10" xfId="0" applyNumberFormat="1" applyFont="1" applyFill="1" applyBorder="1" applyAlignment="1">
      <alignment/>
    </xf>
    <xf numFmtId="0" fontId="41" fillId="34" borderId="14" xfId="0" applyFont="1" applyFill="1" applyBorder="1" applyAlignment="1">
      <alignment/>
    </xf>
    <xf numFmtId="0" fontId="41" fillId="34" borderId="15" xfId="0" applyFont="1" applyFill="1" applyBorder="1" applyAlignment="1">
      <alignment/>
    </xf>
    <xf numFmtId="169" fontId="43" fillId="33" borderId="16" xfId="0" applyNumberFormat="1" applyFont="1" applyFill="1" applyBorder="1" applyAlignment="1">
      <alignment horizontal="center"/>
    </xf>
    <xf numFmtId="169" fontId="43" fillId="33" borderId="17" xfId="0" applyNumberFormat="1" applyFont="1" applyFill="1" applyBorder="1" applyAlignment="1">
      <alignment horizontal="center"/>
    </xf>
    <xf numFmtId="165" fontId="43" fillId="33" borderId="18" xfId="0" applyNumberFormat="1" applyFont="1" applyFill="1" applyBorder="1" applyAlignment="1">
      <alignment/>
    </xf>
    <xf numFmtId="169" fontId="43" fillId="6" borderId="19" xfId="0" applyNumberFormat="1" applyFont="1" applyFill="1" applyBorder="1" applyAlignment="1">
      <alignment/>
    </xf>
    <xf numFmtId="165" fontId="43" fillId="6" borderId="19" xfId="0" applyNumberFormat="1" applyFont="1" applyFill="1" applyBorder="1" applyAlignment="1">
      <alignment/>
    </xf>
    <xf numFmtId="169" fontId="43" fillId="10" borderId="16" xfId="0" applyNumberFormat="1" applyFont="1" applyFill="1" applyBorder="1" applyAlignment="1">
      <alignment horizontal="center"/>
    </xf>
    <xf numFmtId="169" fontId="43" fillId="16" borderId="17" xfId="0" applyNumberFormat="1" applyFont="1" applyFill="1" applyBorder="1" applyAlignment="1">
      <alignment horizontal="center"/>
    </xf>
    <xf numFmtId="165" fontId="43" fillId="10" borderId="16" xfId="0" applyNumberFormat="1" applyFont="1" applyFill="1" applyBorder="1" applyAlignment="1">
      <alignment horizontal="center"/>
    </xf>
    <xf numFmtId="165" fontId="43" fillId="16" borderId="17" xfId="0" applyNumberFormat="1" applyFont="1" applyFill="1" applyBorder="1" applyAlignment="1">
      <alignment horizontal="center"/>
    </xf>
    <xf numFmtId="169" fontId="43" fillId="6" borderId="20" xfId="0" applyNumberFormat="1" applyFont="1" applyFill="1" applyBorder="1" applyAlignment="1">
      <alignment/>
    </xf>
    <xf numFmtId="169" fontId="43" fillId="6" borderId="21" xfId="0" applyNumberFormat="1" applyFont="1" applyFill="1" applyBorder="1" applyAlignment="1">
      <alignment/>
    </xf>
    <xf numFmtId="0" fontId="43" fillId="0" borderId="22" xfId="0" applyFont="1" applyBorder="1" applyAlignment="1">
      <alignment horizontal="center"/>
    </xf>
    <xf numFmtId="169" fontId="43" fillId="6" borderId="23" xfId="0" applyNumberFormat="1" applyFont="1" applyFill="1" applyBorder="1" applyAlignment="1">
      <alignment/>
    </xf>
    <xf numFmtId="165" fontId="46" fillId="33" borderId="24" xfId="0" applyNumberFormat="1" applyFont="1" applyFill="1" applyBorder="1" applyAlignment="1">
      <alignment/>
    </xf>
    <xf numFmtId="169" fontId="43" fillId="35" borderId="25" xfId="0" applyNumberFormat="1" applyFont="1" applyFill="1" applyBorder="1" applyAlignment="1">
      <alignment horizontal="center"/>
    </xf>
    <xf numFmtId="169" fontId="43" fillId="35" borderId="16" xfId="0" applyNumberFormat="1" applyFont="1" applyFill="1" applyBorder="1" applyAlignment="1">
      <alignment horizontal="center"/>
    </xf>
    <xf numFmtId="169" fontId="43" fillId="35" borderId="26" xfId="0" applyNumberFormat="1" applyFont="1" applyFill="1" applyBorder="1" applyAlignment="1">
      <alignment horizontal="center"/>
    </xf>
    <xf numFmtId="169" fontId="43" fillId="35" borderId="11" xfId="0" applyNumberFormat="1" applyFont="1" applyFill="1" applyBorder="1" applyAlignment="1">
      <alignment horizontal="center"/>
    </xf>
    <xf numFmtId="169" fontId="43" fillId="35" borderId="27" xfId="0" applyNumberFormat="1" applyFont="1" applyFill="1" applyBorder="1" applyAlignment="1">
      <alignment horizontal="center"/>
    </xf>
    <xf numFmtId="169" fontId="43" fillId="35" borderId="17" xfId="0" applyNumberFormat="1" applyFont="1" applyFill="1" applyBorder="1" applyAlignment="1">
      <alignment horizontal="center"/>
    </xf>
    <xf numFmtId="165" fontId="43" fillId="35" borderId="28" xfId="0" applyNumberFormat="1" applyFont="1" applyFill="1" applyBorder="1" applyAlignment="1">
      <alignment horizontal="center"/>
    </xf>
    <xf numFmtId="165" fontId="43" fillId="35" borderId="29" xfId="0" applyNumberFormat="1" applyFont="1" applyFill="1" applyBorder="1" applyAlignment="1">
      <alignment horizontal="center"/>
    </xf>
    <xf numFmtId="165" fontId="43" fillId="35" borderId="30" xfId="0" applyNumberFormat="1" applyFont="1" applyFill="1" applyBorder="1" applyAlignment="1">
      <alignment horizontal="center"/>
    </xf>
    <xf numFmtId="169" fontId="43" fillId="35" borderId="30" xfId="0" applyNumberFormat="1" applyFont="1" applyFill="1" applyBorder="1" applyAlignment="1">
      <alignment horizontal="center"/>
    </xf>
    <xf numFmtId="169" fontId="43" fillId="6" borderId="15" xfId="0" applyNumberFormat="1" applyFont="1" applyFill="1" applyBorder="1" applyAlignment="1">
      <alignment/>
    </xf>
    <xf numFmtId="169" fontId="43" fillId="9" borderId="19" xfId="0" applyNumberFormat="1" applyFont="1" applyFill="1" applyBorder="1" applyAlignment="1">
      <alignment/>
    </xf>
    <xf numFmtId="169" fontId="43" fillId="6" borderId="31" xfId="0" applyNumberFormat="1" applyFont="1" applyFill="1" applyBorder="1" applyAlignment="1">
      <alignment/>
    </xf>
    <xf numFmtId="169" fontId="44" fillId="10" borderId="10" xfId="0" applyNumberFormat="1" applyFont="1" applyFill="1" applyBorder="1" applyAlignment="1">
      <alignment/>
    </xf>
    <xf numFmtId="0" fontId="43" fillId="0" borderId="0" xfId="0" applyFont="1" applyAlignment="1">
      <alignment vertical="top" wrapText="1"/>
    </xf>
    <xf numFmtId="165" fontId="43" fillId="6" borderId="13" xfId="0" applyNumberFormat="1" applyFont="1" applyFill="1" applyBorder="1" applyAlignment="1">
      <alignment/>
    </xf>
    <xf numFmtId="0" fontId="43" fillId="0" borderId="32" xfId="0" applyFont="1" applyBorder="1" applyAlignment="1">
      <alignment horizontal="center"/>
    </xf>
    <xf numFmtId="0" fontId="47" fillId="0" borderId="0" xfId="0" applyFont="1" applyAlignment="1">
      <alignment horizontal="center"/>
    </xf>
    <xf numFmtId="0" fontId="44" fillId="33" borderId="33" xfId="0" applyFont="1" applyFill="1" applyBorder="1" applyAlignment="1">
      <alignment horizontal="center" vertical="center"/>
    </xf>
    <xf numFmtId="0" fontId="44" fillId="33" borderId="34" xfId="0" applyFont="1" applyFill="1" applyBorder="1" applyAlignment="1">
      <alignment horizontal="center" vertical="center"/>
    </xf>
    <xf numFmtId="0" fontId="44" fillId="33" borderId="35" xfId="0" applyFont="1" applyFill="1" applyBorder="1" applyAlignment="1">
      <alignment horizontal="center" vertical="center"/>
    </xf>
    <xf numFmtId="0" fontId="45" fillId="10" borderId="33" xfId="0" applyFont="1" applyFill="1" applyBorder="1" applyAlignment="1">
      <alignment horizontal="center" vertical="center"/>
    </xf>
    <xf numFmtId="0" fontId="45" fillId="16" borderId="35" xfId="0" applyFont="1" applyFill="1" applyBorder="1" applyAlignment="1">
      <alignment horizontal="center" vertical="center"/>
    </xf>
    <xf numFmtId="0" fontId="45" fillId="35" borderId="36" xfId="0" applyFont="1" applyFill="1" applyBorder="1" applyAlignment="1">
      <alignment horizontal="center" vertical="center"/>
    </xf>
    <xf numFmtId="0" fontId="45" fillId="35" borderId="37" xfId="0" applyFont="1" applyFill="1" applyBorder="1" applyAlignment="1">
      <alignment horizontal="center" vertical="center"/>
    </xf>
    <xf numFmtId="0" fontId="45" fillId="35" borderId="38" xfId="0" applyFont="1" applyFill="1" applyBorder="1" applyAlignment="1">
      <alignment horizontal="center" vertical="center"/>
    </xf>
    <xf numFmtId="0" fontId="45" fillId="10" borderId="24" xfId="0" applyFont="1" applyFill="1" applyBorder="1" applyAlignment="1">
      <alignment horizontal="center" vertical="center"/>
    </xf>
    <xf numFmtId="0" fontId="45" fillId="10" borderId="18" xfId="0" applyFont="1" applyFill="1" applyBorder="1" applyAlignment="1">
      <alignment horizontal="center" vertical="center"/>
    </xf>
    <xf numFmtId="0" fontId="45" fillId="6" borderId="31" xfId="0" applyFont="1" applyFill="1" applyBorder="1" applyAlignment="1">
      <alignment horizontal="center" vertical="center"/>
    </xf>
    <xf numFmtId="0" fontId="45" fillId="6" borderId="39" xfId="0" applyFont="1" applyFill="1" applyBorder="1" applyAlignment="1">
      <alignment horizontal="center" vertical="center"/>
    </xf>
    <xf numFmtId="0" fontId="45" fillId="6" borderId="40" xfId="0" applyFont="1" applyFill="1" applyBorder="1" applyAlignment="1">
      <alignment horizontal="center" vertical="center"/>
    </xf>
    <xf numFmtId="0" fontId="45" fillId="6" borderId="41" xfId="0" applyFont="1" applyFill="1" applyBorder="1" applyAlignment="1">
      <alignment horizontal="center" vertical="center"/>
    </xf>
    <xf numFmtId="0" fontId="45" fillId="36" borderId="42" xfId="0" applyFont="1" applyFill="1" applyBorder="1" applyAlignment="1">
      <alignment horizontal="center" vertical="center" wrapText="1"/>
    </xf>
    <xf numFmtId="0" fontId="45" fillId="36" borderId="38" xfId="0" applyFont="1" applyFill="1" applyBorder="1" applyAlignment="1">
      <alignment horizontal="center" vertical="center"/>
    </xf>
    <xf numFmtId="0" fontId="45" fillId="33" borderId="24"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8" xfId="0" applyFont="1" applyFill="1" applyBorder="1" applyAlignment="1">
      <alignment horizontal="center" vertical="center"/>
    </xf>
    <xf numFmtId="0" fontId="45" fillId="35" borderId="24" xfId="0" applyFont="1" applyFill="1" applyBorder="1" applyAlignment="1">
      <alignment horizontal="center" vertical="center"/>
    </xf>
    <xf numFmtId="0" fontId="45" fillId="35" borderId="11" xfId="0" applyFont="1" applyFill="1" applyBorder="1" applyAlignment="1">
      <alignment horizontal="center" vertical="center"/>
    </xf>
    <xf numFmtId="0" fontId="45" fillId="35" borderId="18" xfId="0" applyFont="1" applyFill="1" applyBorder="1" applyAlignment="1">
      <alignment horizontal="center" vertical="center"/>
    </xf>
    <xf numFmtId="0" fontId="43" fillId="0" borderId="0" xfId="0" applyFont="1" applyAlignment="1">
      <alignment horizontal="left" vertical="top" wrapText="1"/>
    </xf>
    <xf numFmtId="0" fontId="48" fillId="0" borderId="0" xfId="0" applyFont="1" applyBorder="1" applyAlignment="1">
      <alignment horizontal="center" vertical="top"/>
    </xf>
    <xf numFmtId="0" fontId="49" fillId="0" borderId="0" xfId="0" applyFont="1" applyAlignment="1">
      <alignment horizontal="left"/>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O61"/>
  <sheetViews>
    <sheetView tabSelected="1"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L3" sqref="L3:L4"/>
    </sheetView>
  </sheetViews>
  <sheetFormatPr defaultColWidth="9.140625" defaultRowHeight="15"/>
  <cols>
    <col min="1" max="1" width="1.28515625" style="1" customWidth="1"/>
    <col min="2" max="2" width="21.57421875" style="5" customWidth="1"/>
    <col min="3" max="5" width="12.7109375" style="2" customWidth="1"/>
    <col min="6" max="10" width="12.7109375" style="4" customWidth="1"/>
    <col min="11" max="41" width="5.8515625" style="1" customWidth="1"/>
    <col min="42" max="16384" width="9.140625" style="1" customWidth="1"/>
  </cols>
  <sheetData>
    <row r="1" spans="2:20" ht="33.75" customHeight="1">
      <c r="B1" s="75" t="s">
        <v>196</v>
      </c>
      <c r="C1" s="75"/>
      <c r="D1" s="75"/>
      <c r="E1" s="75"/>
      <c r="F1" s="75"/>
      <c r="G1" s="75"/>
      <c r="H1" s="75"/>
      <c r="I1" s="75"/>
      <c r="J1" s="75"/>
      <c r="K1" s="75"/>
      <c r="L1" s="75"/>
      <c r="M1" s="75"/>
      <c r="N1" s="75"/>
      <c r="O1" s="75"/>
      <c r="P1" s="75"/>
      <c r="Q1" s="75"/>
      <c r="R1" s="75"/>
      <c r="S1" s="75"/>
      <c r="T1" s="75"/>
    </row>
    <row r="2" ht="17.25" customHeight="1">
      <c r="B2" s="3" t="s">
        <v>56</v>
      </c>
    </row>
    <row r="3" spans="2:41" s="6" customFormat="1" ht="18" customHeight="1">
      <c r="B3" s="65" t="s">
        <v>199</v>
      </c>
      <c r="C3" s="67" t="s">
        <v>1</v>
      </c>
      <c r="D3" s="68"/>
      <c r="E3" s="69"/>
      <c r="F3" s="59" t="s">
        <v>43</v>
      </c>
      <c r="G3" s="60"/>
      <c r="H3" s="70" t="s">
        <v>190</v>
      </c>
      <c r="I3" s="71"/>
      <c r="J3" s="72"/>
      <c r="K3" s="63">
        <v>2014</v>
      </c>
      <c r="L3" s="61">
        <v>2013</v>
      </c>
      <c r="M3" s="63">
        <v>2012</v>
      </c>
      <c r="N3" s="63">
        <v>2011</v>
      </c>
      <c r="O3" s="61">
        <v>2010</v>
      </c>
      <c r="P3" s="61">
        <v>2009</v>
      </c>
      <c r="Q3" s="61">
        <v>2008</v>
      </c>
      <c r="R3" s="61">
        <v>2007</v>
      </c>
      <c r="S3" s="61">
        <v>2006</v>
      </c>
      <c r="T3" s="61">
        <v>2005</v>
      </c>
      <c r="U3" s="61">
        <v>2004</v>
      </c>
      <c r="V3" s="61">
        <v>2003</v>
      </c>
      <c r="W3" s="61">
        <v>2002</v>
      </c>
      <c r="X3" s="61">
        <v>2001</v>
      </c>
      <c r="Y3" s="61">
        <v>2000</v>
      </c>
      <c r="Z3" s="61">
        <v>1999</v>
      </c>
      <c r="AA3" s="61">
        <v>1998</v>
      </c>
      <c r="AB3" s="61">
        <v>1997</v>
      </c>
      <c r="AC3" s="61">
        <v>1996</v>
      </c>
      <c r="AD3" s="61">
        <v>1995</v>
      </c>
      <c r="AE3" s="61">
        <v>1994</v>
      </c>
      <c r="AF3" s="61">
        <v>1993</v>
      </c>
      <c r="AG3" s="61">
        <v>1992</v>
      </c>
      <c r="AH3" s="61">
        <v>1991</v>
      </c>
      <c r="AI3" s="61">
        <v>1990</v>
      </c>
      <c r="AJ3" s="61">
        <v>1989</v>
      </c>
      <c r="AK3" s="61">
        <v>1988</v>
      </c>
      <c r="AL3" s="61">
        <v>1987</v>
      </c>
      <c r="AM3" s="61">
        <v>1986</v>
      </c>
      <c r="AN3" s="61">
        <v>1985</v>
      </c>
      <c r="AO3" s="61">
        <v>1984</v>
      </c>
    </row>
    <row r="4" spans="2:41" s="3" customFormat="1" ht="18" customHeight="1" thickBot="1">
      <c r="B4" s="66"/>
      <c r="C4" s="51" t="s">
        <v>198</v>
      </c>
      <c r="D4" s="52" t="s">
        <v>197</v>
      </c>
      <c r="E4" s="53" t="s">
        <v>53</v>
      </c>
      <c r="F4" s="54" t="s">
        <v>2</v>
      </c>
      <c r="G4" s="55" t="s">
        <v>3</v>
      </c>
      <c r="H4" s="56" t="s">
        <v>3</v>
      </c>
      <c r="I4" s="57" t="s">
        <v>57</v>
      </c>
      <c r="J4" s="58" t="s">
        <v>58</v>
      </c>
      <c r="K4" s="64"/>
      <c r="L4" s="62"/>
      <c r="M4" s="64"/>
      <c r="N4" s="64"/>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row>
    <row r="5" spans="2:41" s="3" customFormat="1" ht="15" customHeight="1" thickTop="1">
      <c r="B5" s="17" t="s">
        <v>47</v>
      </c>
      <c r="C5" s="19">
        <f>AVERAGE(K5:AO5)</f>
        <v>39919.5</v>
      </c>
      <c r="D5" s="10">
        <f aca="true" t="shared" si="0" ref="D5:D24">AVERAGE(K5:Y5)</f>
        <v>39914.90909090909</v>
      </c>
      <c r="E5" s="20">
        <f>AVERAGE(Z5:AO5)</f>
        <v>39922.86666666667</v>
      </c>
      <c r="F5" s="24">
        <f>MIN(K5:AO5)</f>
        <v>39890</v>
      </c>
      <c r="G5" s="25">
        <f>MAX(K5:AO5)</f>
        <v>39954</v>
      </c>
      <c r="H5" s="33" t="s">
        <v>59</v>
      </c>
      <c r="I5" s="35" t="s">
        <v>60</v>
      </c>
      <c r="J5" s="37" t="s">
        <v>61</v>
      </c>
      <c r="K5" s="31"/>
      <c r="L5" s="31">
        <v>39910</v>
      </c>
      <c r="M5" s="31">
        <v>39923</v>
      </c>
      <c r="N5" s="31">
        <v>39922</v>
      </c>
      <c r="O5" s="11">
        <v>39909</v>
      </c>
      <c r="P5" s="11">
        <v>39913</v>
      </c>
      <c r="Q5" s="11">
        <v>39917</v>
      </c>
      <c r="R5" s="11">
        <v>39900</v>
      </c>
      <c r="S5" s="11">
        <v>39911</v>
      </c>
      <c r="T5" s="11">
        <v>39909</v>
      </c>
      <c r="U5" s="11">
        <v>39933</v>
      </c>
      <c r="V5" s="11">
        <v>39917</v>
      </c>
      <c r="W5" s="12"/>
      <c r="X5" s="12"/>
      <c r="Y5" s="12"/>
      <c r="Z5" s="11">
        <v>39904</v>
      </c>
      <c r="AA5" s="11">
        <v>39935</v>
      </c>
      <c r="AB5" s="11">
        <v>39929</v>
      </c>
      <c r="AC5" s="11">
        <v>39913</v>
      </c>
      <c r="AD5" s="11">
        <v>39925</v>
      </c>
      <c r="AE5" s="11">
        <v>39926</v>
      </c>
      <c r="AF5" s="11">
        <v>39903</v>
      </c>
      <c r="AG5" s="11">
        <v>39954</v>
      </c>
      <c r="AH5" s="28" t="s">
        <v>5</v>
      </c>
      <c r="AI5" s="11">
        <v>39890</v>
      </c>
      <c r="AJ5" s="11">
        <v>39937</v>
      </c>
      <c r="AK5" s="11">
        <v>39936</v>
      </c>
      <c r="AL5" s="11">
        <v>39913</v>
      </c>
      <c r="AM5" s="11">
        <v>39936</v>
      </c>
      <c r="AN5" s="11">
        <v>39909</v>
      </c>
      <c r="AO5" s="11">
        <v>39933</v>
      </c>
    </row>
    <row r="6" spans="2:41" s="3" customFormat="1" ht="15" customHeight="1">
      <c r="B6" s="18" t="s">
        <v>48</v>
      </c>
      <c r="C6" s="19">
        <f aca="true" t="shared" si="1" ref="C6:C24">AVERAGE(K6:AO6)</f>
        <v>39934.21428571428</v>
      </c>
      <c r="D6" s="10">
        <f t="shared" si="0"/>
        <v>39925.142857142855</v>
      </c>
      <c r="E6" s="20">
        <f>AVERAGE(Z6:AO6)</f>
        <v>39943.28571428572</v>
      </c>
      <c r="F6" s="24">
        <f>MIN(K6:AO6)</f>
        <v>39914</v>
      </c>
      <c r="G6" s="25">
        <f>MAX(K6:AO6)</f>
        <v>39950</v>
      </c>
      <c r="H6" s="34" t="s">
        <v>62</v>
      </c>
      <c r="I6" s="36" t="s">
        <v>63</v>
      </c>
      <c r="J6" s="38" t="s">
        <v>64</v>
      </c>
      <c r="K6" s="22"/>
      <c r="L6" s="22">
        <v>39914</v>
      </c>
      <c r="M6" s="13"/>
      <c r="N6" s="22">
        <v>39924</v>
      </c>
      <c r="O6" s="14">
        <v>39936</v>
      </c>
      <c r="P6" s="13"/>
      <c r="Q6" s="14">
        <v>39924</v>
      </c>
      <c r="R6" s="14">
        <v>39925</v>
      </c>
      <c r="S6" s="13"/>
      <c r="T6" s="14">
        <v>39922</v>
      </c>
      <c r="U6" s="14">
        <v>39931</v>
      </c>
      <c r="V6" s="13"/>
      <c r="W6" s="15"/>
      <c r="X6" s="15"/>
      <c r="Y6" s="15"/>
      <c r="Z6" s="13"/>
      <c r="AA6" s="14">
        <v>39947</v>
      </c>
      <c r="AB6" s="29" t="s">
        <v>5</v>
      </c>
      <c r="AC6" s="14">
        <v>39934</v>
      </c>
      <c r="AD6" s="14">
        <v>39949</v>
      </c>
      <c r="AE6" s="14">
        <v>39946</v>
      </c>
      <c r="AF6" s="13"/>
      <c r="AG6" s="13"/>
      <c r="AH6" s="13"/>
      <c r="AI6" s="13"/>
      <c r="AJ6" s="13"/>
      <c r="AK6" s="14">
        <v>39950</v>
      </c>
      <c r="AL6" s="13"/>
      <c r="AM6" s="13"/>
      <c r="AN6" s="14">
        <v>39948</v>
      </c>
      <c r="AO6" s="14">
        <v>39929</v>
      </c>
    </row>
    <row r="7" spans="2:41" ht="16.5" customHeight="1">
      <c r="B7" s="18" t="s">
        <v>0</v>
      </c>
      <c r="C7" s="19">
        <f t="shared" si="1"/>
        <v>39870.63333333333</v>
      </c>
      <c r="D7" s="10">
        <f t="shared" si="0"/>
        <v>39866.5</v>
      </c>
      <c r="E7" s="20">
        <f>AVERAGE(Z7:AO7)</f>
        <v>39874.25</v>
      </c>
      <c r="F7" s="24">
        <f>MIN(K7:AO7)</f>
        <v>39845</v>
      </c>
      <c r="G7" s="25">
        <f>MAX(K7:AO7)</f>
        <v>39900</v>
      </c>
      <c r="H7" s="34" t="s">
        <v>65</v>
      </c>
      <c r="I7" s="36" t="s">
        <v>85</v>
      </c>
      <c r="J7" s="38" t="s">
        <v>86</v>
      </c>
      <c r="K7" s="22"/>
      <c r="L7" s="22">
        <v>39863</v>
      </c>
      <c r="M7" s="22">
        <v>39881</v>
      </c>
      <c r="N7" s="22">
        <v>39860</v>
      </c>
      <c r="O7" s="14">
        <v>39871</v>
      </c>
      <c r="P7" s="14">
        <v>39872</v>
      </c>
      <c r="Q7" s="14">
        <v>39869</v>
      </c>
      <c r="R7" s="14">
        <v>39864</v>
      </c>
      <c r="S7" s="14">
        <v>39862</v>
      </c>
      <c r="T7" s="14">
        <v>39881</v>
      </c>
      <c r="U7" s="14">
        <v>39851</v>
      </c>
      <c r="V7" s="14">
        <v>39889</v>
      </c>
      <c r="W7" s="14">
        <v>39861</v>
      </c>
      <c r="X7" s="14">
        <v>39851</v>
      </c>
      <c r="Y7" s="14">
        <v>39856</v>
      </c>
      <c r="Z7" s="14">
        <v>39852</v>
      </c>
      <c r="AA7" s="14">
        <v>39860</v>
      </c>
      <c r="AB7" s="14">
        <v>39853</v>
      </c>
      <c r="AC7" s="14">
        <v>39880</v>
      </c>
      <c r="AD7" s="14">
        <v>39850</v>
      </c>
      <c r="AE7" s="14">
        <v>39845</v>
      </c>
      <c r="AF7" s="14">
        <v>39899</v>
      </c>
      <c r="AG7" s="14">
        <v>39897</v>
      </c>
      <c r="AH7" s="14">
        <v>39870</v>
      </c>
      <c r="AI7" s="14">
        <v>39888</v>
      </c>
      <c r="AJ7" s="14">
        <v>39879</v>
      </c>
      <c r="AK7" s="14">
        <v>39886</v>
      </c>
      <c r="AL7" s="14">
        <v>39900</v>
      </c>
      <c r="AM7" s="14">
        <v>39887</v>
      </c>
      <c r="AN7" s="14">
        <v>39877</v>
      </c>
      <c r="AO7" s="14">
        <v>39865</v>
      </c>
    </row>
    <row r="8" spans="2:41" ht="16.5" customHeight="1">
      <c r="B8" s="18" t="s">
        <v>4</v>
      </c>
      <c r="C8" s="19">
        <f t="shared" si="1"/>
        <v>39933</v>
      </c>
      <c r="D8" s="10">
        <f t="shared" si="0"/>
        <v>39933.28571428572</v>
      </c>
      <c r="E8" s="20">
        <f aca="true" t="shared" si="2" ref="E8:E52">AVERAGE(Z8:AO8)</f>
        <v>39932.75</v>
      </c>
      <c r="F8" s="24">
        <f aca="true" t="shared" si="3" ref="F8:F52">MIN(K8:AO8)</f>
        <v>39907</v>
      </c>
      <c r="G8" s="25">
        <f aca="true" t="shared" si="4" ref="G8:G52">MAX(K8:AO8)</f>
        <v>39955</v>
      </c>
      <c r="H8" s="34" t="s">
        <v>66</v>
      </c>
      <c r="I8" s="36" t="s">
        <v>67</v>
      </c>
      <c r="J8" s="38" t="s">
        <v>84</v>
      </c>
      <c r="K8" s="22"/>
      <c r="L8" s="22">
        <v>39938</v>
      </c>
      <c r="M8" s="22">
        <v>39935</v>
      </c>
      <c r="N8" s="22">
        <v>39933</v>
      </c>
      <c r="O8" s="14">
        <v>39907</v>
      </c>
      <c r="P8" s="14">
        <v>39926</v>
      </c>
      <c r="Q8" s="14">
        <v>39931</v>
      </c>
      <c r="R8" s="14">
        <v>39916</v>
      </c>
      <c r="S8" s="14">
        <v>39939</v>
      </c>
      <c r="T8" s="14">
        <v>39934</v>
      </c>
      <c r="U8" s="14">
        <v>39944</v>
      </c>
      <c r="V8" s="14">
        <v>39934</v>
      </c>
      <c r="W8" s="14">
        <v>39955</v>
      </c>
      <c r="X8" s="14">
        <v>39944</v>
      </c>
      <c r="Y8" s="14">
        <v>39930</v>
      </c>
      <c r="Z8" s="14">
        <v>39943</v>
      </c>
      <c r="AA8" s="14">
        <v>39932</v>
      </c>
      <c r="AB8" s="14">
        <v>39922</v>
      </c>
      <c r="AC8" s="14">
        <v>39926</v>
      </c>
      <c r="AD8" s="14">
        <v>39932</v>
      </c>
      <c r="AE8" s="14">
        <v>39926</v>
      </c>
      <c r="AF8" s="14">
        <v>39942</v>
      </c>
      <c r="AG8" s="14">
        <v>39937</v>
      </c>
      <c r="AH8" s="14">
        <v>39946</v>
      </c>
      <c r="AI8" s="14">
        <v>39936</v>
      </c>
      <c r="AJ8" s="14">
        <v>39934</v>
      </c>
      <c r="AK8" s="14">
        <v>39917</v>
      </c>
      <c r="AL8" s="14">
        <v>39938</v>
      </c>
      <c r="AM8" s="14">
        <v>39926</v>
      </c>
      <c r="AN8" s="14">
        <v>39938</v>
      </c>
      <c r="AO8" s="14">
        <v>39929</v>
      </c>
    </row>
    <row r="9" spans="2:41" ht="16.5" customHeight="1">
      <c r="B9" s="18" t="s">
        <v>6</v>
      </c>
      <c r="C9" s="19">
        <f t="shared" si="1"/>
        <v>39930.96153846154</v>
      </c>
      <c r="D9" s="10">
        <f t="shared" si="0"/>
        <v>39928.5</v>
      </c>
      <c r="E9" s="20">
        <f t="shared" si="2"/>
        <v>39933.07142857143</v>
      </c>
      <c r="F9" s="24">
        <f t="shared" si="3"/>
        <v>39920</v>
      </c>
      <c r="G9" s="25">
        <f t="shared" si="4"/>
        <v>39948</v>
      </c>
      <c r="H9" s="34" t="s">
        <v>70</v>
      </c>
      <c r="I9" s="36" t="s">
        <v>83</v>
      </c>
      <c r="J9" s="38" t="s">
        <v>82</v>
      </c>
      <c r="K9" s="22"/>
      <c r="L9" s="22">
        <v>39930</v>
      </c>
      <c r="M9" s="22">
        <v>39924</v>
      </c>
      <c r="N9" s="22">
        <v>39925</v>
      </c>
      <c r="O9" s="14">
        <v>39928</v>
      </c>
      <c r="P9" s="14">
        <v>39934</v>
      </c>
      <c r="Q9" s="14">
        <v>39931</v>
      </c>
      <c r="R9" s="14">
        <v>39932</v>
      </c>
      <c r="S9" s="14">
        <v>39928</v>
      </c>
      <c r="T9" s="14">
        <v>39920</v>
      </c>
      <c r="U9" s="13"/>
      <c r="V9" s="14">
        <v>39920</v>
      </c>
      <c r="W9" s="13"/>
      <c r="X9" s="14">
        <v>39942</v>
      </c>
      <c r="Y9" s="14">
        <v>39928</v>
      </c>
      <c r="Z9" s="14">
        <v>39937</v>
      </c>
      <c r="AA9" s="14">
        <v>39932</v>
      </c>
      <c r="AB9" s="14">
        <v>39930</v>
      </c>
      <c r="AC9" s="14">
        <v>39924</v>
      </c>
      <c r="AD9" s="14">
        <v>39935</v>
      </c>
      <c r="AE9" s="14">
        <v>39926</v>
      </c>
      <c r="AF9" s="14">
        <v>39927</v>
      </c>
      <c r="AG9" s="14">
        <v>39929</v>
      </c>
      <c r="AH9" s="13"/>
      <c r="AI9" s="13"/>
      <c r="AJ9" s="14">
        <v>39948</v>
      </c>
      <c r="AK9" s="14">
        <v>39940</v>
      </c>
      <c r="AL9" s="14">
        <v>39941</v>
      </c>
      <c r="AM9" s="14">
        <v>39927</v>
      </c>
      <c r="AN9" s="14">
        <v>39934</v>
      </c>
      <c r="AO9" s="14">
        <v>39933</v>
      </c>
    </row>
    <row r="10" spans="2:41" ht="16.5" customHeight="1">
      <c r="B10" s="18" t="s">
        <v>49</v>
      </c>
      <c r="C10" s="19">
        <f t="shared" si="1"/>
        <v>39923.75</v>
      </c>
      <c r="D10" s="10">
        <f t="shared" si="0"/>
        <v>39921.375</v>
      </c>
      <c r="E10" s="20">
        <f t="shared" si="2"/>
        <v>39925.333333333336</v>
      </c>
      <c r="F10" s="24">
        <f t="shared" si="3"/>
        <v>39909</v>
      </c>
      <c r="G10" s="25">
        <f t="shared" si="4"/>
        <v>39943</v>
      </c>
      <c r="H10" s="34" t="s">
        <v>68</v>
      </c>
      <c r="I10" s="36" t="s">
        <v>69</v>
      </c>
      <c r="J10" s="38" t="s">
        <v>71</v>
      </c>
      <c r="K10" s="22"/>
      <c r="L10" s="22">
        <v>39919</v>
      </c>
      <c r="M10" s="22">
        <v>39916</v>
      </c>
      <c r="N10" s="22">
        <v>39927</v>
      </c>
      <c r="O10" s="13"/>
      <c r="P10" s="29" t="s">
        <v>5</v>
      </c>
      <c r="Q10" s="13"/>
      <c r="R10" s="14">
        <v>39933</v>
      </c>
      <c r="S10" s="14">
        <v>39925</v>
      </c>
      <c r="T10" s="14">
        <v>39922</v>
      </c>
      <c r="U10" s="13"/>
      <c r="V10" s="14">
        <v>39917</v>
      </c>
      <c r="W10" s="15"/>
      <c r="X10" s="15"/>
      <c r="Y10" s="14">
        <v>39912</v>
      </c>
      <c r="Z10" s="14">
        <v>39924</v>
      </c>
      <c r="AA10" s="29" t="s">
        <v>5</v>
      </c>
      <c r="AB10" s="14">
        <v>39937</v>
      </c>
      <c r="AC10" s="14">
        <v>39909</v>
      </c>
      <c r="AD10" s="14">
        <v>39924</v>
      </c>
      <c r="AE10" s="13"/>
      <c r="AF10" s="14">
        <v>39943</v>
      </c>
      <c r="AG10" s="14">
        <v>39927</v>
      </c>
      <c r="AH10" s="14">
        <v>39914</v>
      </c>
      <c r="AI10" s="14">
        <v>39926</v>
      </c>
      <c r="AJ10" s="14">
        <v>39932</v>
      </c>
      <c r="AK10" s="13"/>
      <c r="AL10" s="14">
        <v>39917</v>
      </c>
      <c r="AM10" s="14">
        <v>39930</v>
      </c>
      <c r="AN10" s="14">
        <v>39921</v>
      </c>
      <c r="AO10" s="13"/>
    </row>
    <row r="11" spans="2:41" ht="16.5" customHeight="1">
      <c r="B11" s="18" t="s">
        <v>50</v>
      </c>
      <c r="C11" s="19">
        <f t="shared" si="1"/>
        <v>39919.08</v>
      </c>
      <c r="D11" s="10">
        <f t="shared" si="0"/>
        <v>39917.666666666664</v>
      </c>
      <c r="E11" s="20">
        <f t="shared" si="2"/>
        <v>39920.38461538462</v>
      </c>
      <c r="F11" s="24">
        <f t="shared" si="3"/>
        <v>39899</v>
      </c>
      <c r="G11" s="25">
        <f t="shared" si="4"/>
        <v>39941</v>
      </c>
      <c r="H11" s="34" t="s">
        <v>79</v>
      </c>
      <c r="I11" s="36" t="s">
        <v>81</v>
      </c>
      <c r="J11" s="38" t="s">
        <v>80</v>
      </c>
      <c r="K11" s="22"/>
      <c r="L11" s="22">
        <v>39910</v>
      </c>
      <c r="M11" s="22">
        <v>39911</v>
      </c>
      <c r="N11" s="22">
        <v>39922</v>
      </c>
      <c r="O11" s="14">
        <v>39908</v>
      </c>
      <c r="P11" s="14">
        <v>39925</v>
      </c>
      <c r="Q11" s="14">
        <v>39921</v>
      </c>
      <c r="R11" s="14">
        <v>39922</v>
      </c>
      <c r="S11" s="14">
        <v>39916</v>
      </c>
      <c r="T11" s="14">
        <v>39905</v>
      </c>
      <c r="U11" s="14">
        <v>39931</v>
      </c>
      <c r="V11" s="14">
        <v>39921</v>
      </c>
      <c r="W11" s="15"/>
      <c r="X11" s="15"/>
      <c r="Y11" s="14">
        <v>39920</v>
      </c>
      <c r="Z11" s="14">
        <v>39933</v>
      </c>
      <c r="AA11" s="14">
        <v>39915</v>
      </c>
      <c r="AB11" s="14">
        <v>39899</v>
      </c>
      <c r="AC11" s="14">
        <v>39910</v>
      </c>
      <c r="AD11" s="14">
        <v>39922</v>
      </c>
      <c r="AE11" s="14">
        <v>39906</v>
      </c>
      <c r="AF11" s="14">
        <v>39924</v>
      </c>
      <c r="AG11" s="14">
        <v>39924</v>
      </c>
      <c r="AH11" s="14">
        <v>39905</v>
      </c>
      <c r="AI11" s="14">
        <v>39920</v>
      </c>
      <c r="AJ11" s="14">
        <v>39941</v>
      </c>
      <c r="AK11" s="29" t="s">
        <v>5</v>
      </c>
      <c r="AL11" s="13"/>
      <c r="AM11" s="14">
        <v>39933</v>
      </c>
      <c r="AN11" s="13"/>
      <c r="AO11" s="14">
        <v>39933</v>
      </c>
    </row>
    <row r="12" spans="2:41" ht="16.5" customHeight="1">
      <c r="B12" s="18" t="s">
        <v>7</v>
      </c>
      <c r="C12" s="19">
        <f t="shared" si="1"/>
        <v>39880.62962962963</v>
      </c>
      <c r="D12" s="10">
        <f t="shared" si="0"/>
        <v>39870.27272727273</v>
      </c>
      <c r="E12" s="20">
        <f t="shared" si="2"/>
        <v>39887.75</v>
      </c>
      <c r="F12" s="24">
        <f t="shared" si="3"/>
        <v>39850</v>
      </c>
      <c r="G12" s="25">
        <f t="shared" si="4"/>
        <v>39904</v>
      </c>
      <c r="H12" s="34" t="s">
        <v>73</v>
      </c>
      <c r="I12" s="36" t="s">
        <v>77</v>
      </c>
      <c r="J12" s="38" t="s">
        <v>78</v>
      </c>
      <c r="K12" s="22"/>
      <c r="L12" s="22">
        <v>39850</v>
      </c>
      <c r="M12" s="22">
        <v>39876</v>
      </c>
      <c r="N12" s="22">
        <v>39850</v>
      </c>
      <c r="O12" s="14">
        <v>39871</v>
      </c>
      <c r="P12" s="14">
        <v>39877</v>
      </c>
      <c r="Q12" s="14">
        <v>39865</v>
      </c>
      <c r="R12" s="14">
        <v>39889</v>
      </c>
      <c r="S12" s="14">
        <v>39891</v>
      </c>
      <c r="T12" s="14">
        <v>39882</v>
      </c>
      <c r="U12" s="14">
        <v>39851</v>
      </c>
      <c r="V12" s="14"/>
      <c r="W12" s="15"/>
      <c r="X12" s="15"/>
      <c r="Y12" s="14">
        <v>39871</v>
      </c>
      <c r="Z12" s="14">
        <v>39885</v>
      </c>
      <c r="AA12" s="14">
        <v>39888</v>
      </c>
      <c r="AB12" s="14">
        <v>39853</v>
      </c>
      <c r="AC12" s="14">
        <v>39898</v>
      </c>
      <c r="AD12" s="14">
        <v>39894</v>
      </c>
      <c r="AE12" s="14">
        <v>39883</v>
      </c>
      <c r="AF12" s="14">
        <v>39904</v>
      </c>
      <c r="AG12" s="14">
        <v>39897</v>
      </c>
      <c r="AH12" s="14">
        <v>39874</v>
      </c>
      <c r="AI12" s="14">
        <v>39901</v>
      </c>
      <c r="AJ12" s="14">
        <v>39882</v>
      </c>
      <c r="AK12" s="14">
        <v>39898</v>
      </c>
      <c r="AL12" s="14">
        <v>39900</v>
      </c>
      <c r="AM12" s="14">
        <v>39893</v>
      </c>
      <c r="AN12" s="14">
        <v>39883</v>
      </c>
      <c r="AO12" s="14">
        <v>39871</v>
      </c>
    </row>
    <row r="13" spans="2:41" ht="16.5" customHeight="1">
      <c r="B13" s="18" t="s">
        <v>8</v>
      </c>
      <c r="C13" s="19">
        <f t="shared" si="1"/>
        <v>39894.392857142855</v>
      </c>
      <c r="D13" s="10">
        <f t="shared" si="0"/>
        <v>39895.166666666664</v>
      </c>
      <c r="E13" s="20">
        <f t="shared" si="2"/>
        <v>39893.8125</v>
      </c>
      <c r="F13" s="24">
        <f t="shared" si="3"/>
        <v>39864</v>
      </c>
      <c r="G13" s="25">
        <f t="shared" si="4"/>
        <v>39911</v>
      </c>
      <c r="H13" s="34" t="s">
        <v>74</v>
      </c>
      <c r="I13" s="36" t="s">
        <v>75</v>
      </c>
      <c r="J13" s="38" t="s">
        <v>76</v>
      </c>
      <c r="K13" s="22"/>
      <c r="L13" s="22">
        <v>39910</v>
      </c>
      <c r="M13" s="22">
        <v>39911</v>
      </c>
      <c r="N13" s="22">
        <v>39901</v>
      </c>
      <c r="O13" s="14">
        <v>39897</v>
      </c>
      <c r="P13" s="14">
        <v>39891</v>
      </c>
      <c r="Q13" s="14">
        <v>39888</v>
      </c>
      <c r="R13" s="14">
        <v>39885</v>
      </c>
      <c r="S13" s="14">
        <v>39899</v>
      </c>
      <c r="T13" s="14">
        <v>39886</v>
      </c>
      <c r="U13" s="16">
        <v>39891</v>
      </c>
      <c r="V13" s="15">
        <v>39889</v>
      </c>
      <c r="W13" s="15"/>
      <c r="X13" s="15"/>
      <c r="Y13" s="14">
        <v>39894</v>
      </c>
      <c r="Z13" s="14">
        <v>39896</v>
      </c>
      <c r="AA13" s="14">
        <v>39899</v>
      </c>
      <c r="AB13" s="14">
        <v>39864</v>
      </c>
      <c r="AC13" s="14">
        <v>39898</v>
      </c>
      <c r="AD13" s="14">
        <v>39902</v>
      </c>
      <c r="AE13" s="14">
        <v>39888</v>
      </c>
      <c r="AF13" s="14">
        <v>39900</v>
      </c>
      <c r="AG13" s="14">
        <v>39897</v>
      </c>
      <c r="AH13" s="14">
        <v>39888</v>
      </c>
      <c r="AI13" s="14">
        <v>39890</v>
      </c>
      <c r="AJ13" s="14">
        <v>39900</v>
      </c>
      <c r="AK13" s="14">
        <v>39889</v>
      </c>
      <c r="AL13" s="14">
        <v>39900</v>
      </c>
      <c r="AM13" s="14">
        <v>39891</v>
      </c>
      <c r="AN13" s="14">
        <v>39903</v>
      </c>
      <c r="AO13" s="14">
        <v>39896</v>
      </c>
    </row>
    <row r="14" spans="2:41" ht="16.5" customHeight="1">
      <c r="B14" s="18" t="s">
        <v>9</v>
      </c>
      <c r="C14" s="19">
        <f t="shared" si="1"/>
        <v>39926.625</v>
      </c>
      <c r="D14" s="10">
        <f t="shared" si="0"/>
        <v>39921.90909090909</v>
      </c>
      <c r="E14" s="20">
        <f t="shared" si="2"/>
        <v>39930.61538461538</v>
      </c>
      <c r="F14" s="24">
        <f t="shared" si="3"/>
        <v>39908</v>
      </c>
      <c r="G14" s="25">
        <f t="shared" si="4"/>
        <v>39941</v>
      </c>
      <c r="H14" s="34" t="s">
        <v>87</v>
      </c>
      <c r="I14" s="36" t="s">
        <v>88</v>
      </c>
      <c r="J14" s="38" t="s">
        <v>89</v>
      </c>
      <c r="K14" s="22"/>
      <c r="L14" s="22">
        <v>39929</v>
      </c>
      <c r="M14" s="22">
        <v>39923</v>
      </c>
      <c r="N14" s="22">
        <v>39923</v>
      </c>
      <c r="O14" s="14">
        <v>39927</v>
      </c>
      <c r="P14" s="14">
        <v>39913</v>
      </c>
      <c r="Q14" s="14">
        <v>39927</v>
      </c>
      <c r="R14" s="14">
        <v>39908</v>
      </c>
      <c r="S14" s="14">
        <v>39920</v>
      </c>
      <c r="T14" s="14">
        <v>39924</v>
      </c>
      <c r="U14" s="15"/>
      <c r="V14" s="14">
        <v>39917</v>
      </c>
      <c r="W14" s="15"/>
      <c r="X14" s="15"/>
      <c r="Y14" s="14">
        <v>39930</v>
      </c>
      <c r="Z14" s="14">
        <v>39928</v>
      </c>
      <c r="AA14" s="14">
        <v>39935</v>
      </c>
      <c r="AB14" s="14">
        <v>39921</v>
      </c>
      <c r="AC14" s="14">
        <v>39923</v>
      </c>
      <c r="AD14" s="14">
        <v>39935</v>
      </c>
      <c r="AE14" s="14">
        <v>39925</v>
      </c>
      <c r="AF14" s="14">
        <v>39927</v>
      </c>
      <c r="AG14" s="14">
        <v>39941</v>
      </c>
      <c r="AH14" s="14">
        <v>39928</v>
      </c>
      <c r="AI14" s="15"/>
      <c r="AJ14" s="15"/>
      <c r="AK14" s="14">
        <v>39932</v>
      </c>
      <c r="AL14" s="15"/>
      <c r="AM14" s="14">
        <v>39928</v>
      </c>
      <c r="AN14" s="14">
        <v>39939</v>
      </c>
      <c r="AO14" s="14">
        <v>39936</v>
      </c>
    </row>
    <row r="15" spans="2:41" ht="16.5" customHeight="1">
      <c r="B15" s="18" t="s">
        <v>10</v>
      </c>
      <c r="C15" s="19">
        <f t="shared" si="1"/>
        <v>39911.28571428572</v>
      </c>
      <c r="D15" s="10">
        <f t="shared" si="0"/>
        <v>39909.416666666664</v>
      </c>
      <c r="E15" s="20">
        <f t="shared" si="2"/>
        <v>39912.6875</v>
      </c>
      <c r="F15" s="24">
        <f t="shared" si="3"/>
        <v>39899</v>
      </c>
      <c r="G15" s="25">
        <f t="shared" si="4"/>
        <v>39932</v>
      </c>
      <c r="H15" s="34" t="s">
        <v>90</v>
      </c>
      <c r="I15" s="36" t="s">
        <v>87</v>
      </c>
      <c r="J15" s="38" t="s">
        <v>91</v>
      </c>
      <c r="K15" s="22"/>
      <c r="L15" s="22">
        <v>39916</v>
      </c>
      <c r="M15" s="22">
        <v>39916</v>
      </c>
      <c r="N15" s="22">
        <v>39913</v>
      </c>
      <c r="O15" s="14">
        <v>39908</v>
      </c>
      <c r="P15" s="14">
        <v>39905</v>
      </c>
      <c r="Q15" s="14">
        <v>39908</v>
      </c>
      <c r="R15" s="14">
        <v>39908</v>
      </c>
      <c r="S15" s="14">
        <v>39900</v>
      </c>
      <c r="T15" s="14">
        <v>39908</v>
      </c>
      <c r="U15" s="14">
        <v>39909</v>
      </c>
      <c r="V15" s="14">
        <v>39915</v>
      </c>
      <c r="W15" s="15"/>
      <c r="X15" s="15"/>
      <c r="Y15" s="14">
        <v>39907</v>
      </c>
      <c r="Z15" s="14">
        <v>39922</v>
      </c>
      <c r="AA15" s="14">
        <v>39918</v>
      </c>
      <c r="AB15" s="14">
        <v>39899</v>
      </c>
      <c r="AC15" s="14">
        <v>39909</v>
      </c>
      <c r="AD15" s="14">
        <v>39904</v>
      </c>
      <c r="AE15" s="14">
        <v>39904</v>
      </c>
      <c r="AF15" s="14">
        <v>39915</v>
      </c>
      <c r="AG15" s="14">
        <v>39918</v>
      </c>
      <c r="AH15" s="14">
        <v>39908</v>
      </c>
      <c r="AI15" s="14">
        <v>39921</v>
      </c>
      <c r="AJ15" s="14">
        <v>39903</v>
      </c>
      <c r="AK15" s="14">
        <v>39932</v>
      </c>
      <c r="AL15" s="14">
        <v>39916</v>
      </c>
      <c r="AM15" s="14">
        <v>39917</v>
      </c>
      <c r="AN15" s="14">
        <v>39904</v>
      </c>
      <c r="AO15" s="14">
        <v>39913</v>
      </c>
    </row>
    <row r="16" spans="2:41" ht="16.5" customHeight="1">
      <c r="B16" s="18" t="s">
        <v>11</v>
      </c>
      <c r="C16" s="19">
        <f t="shared" si="1"/>
        <v>39925.76</v>
      </c>
      <c r="D16" s="10">
        <f t="shared" si="0"/>
        <v>39921.916666666664</v>
      </c>
      <c r="E16" s="20">
        <f t="shared" si="2"/>
        <v>39929.307692307695</v>
      </c>
      <c r="F16" s="24">
        <f t="shared" si="3"/>
        <v>39910</v>
      </c>
      <c r="G16" s="25">
        <f t="shared" si="4"/>
        <v>39943</v>
      </c>
      <c r="H16" s="34" t="s">
        <v>92</v>
      </c>
      <c r="I16" s="36" t="s">
        <v>93</v>
      </c>
      <c r="J16" s="38" t="s">
        <v>94</v>
      </c>
      <c r="K16" s="22"/>
      <c r="L16" s="22">
        <v>39928</v>
      </c>
      <c r="M16" s="22">
        <v>39917</v>
      </c>
      <c r="N16" s="22">
        <v>39923</v>
      </c>
      <c r="O16" s="14">
        <v>39925</v>
      </c>
      <c r="P16" s="14">
        <v>39929</v>
      </c>
      <c r="Q16" s="14">
        <v>39924</v>
      </c>
      <c r="R16" s="14">
        <v>39916</v>
      </c>
      <c r="S16" s="14">
        <v>39920</v>
      </c>
      <c r="T16" s="14">
        <v>39910</v>
      </c>
      <c r="U16" s="15">
        <v>39929</v>
      </c>
      <c r="V16" s="14">
        <v>39920</v>
      </c>
      <c r="W16" s="15"/>
      <c r="X16" s="15"/>
      <c r="Y16" s="14">
        <v>39922</v>
      </c>
      <c r="Z16" s="14">
        <v>39927</v>
      </c>
      <c r="AA16" s="14">
        <v>39927</v>
      </c>
      <c r="AB16" s="14">
        <v>39921</v>
      </c>
      <c r="AC16" s="14">
        <v>39923</v>
      </c>
      <c r="AD16" s="14">
        <v>39915</v>
      </c>
      <c r="AE16" s="14">
        <v>39927</v>
      </c>
      <c r="AF16" s="14">
        <v>39925</v>
      </c>
      <c r="AG16" s="14">
        <v>39932</v>
      </c>
      <c r="AH16" s="14">
        <v>39928</v>
      </c>
      <c r="AI16" s="14">
        <v>39943</v>
      </c>
      <c r="AJ16" s="14">
        <v>39941</v>
      </c>
      <c r="AK16" s="29"/>
      <c r="AL16" s="13"/>
      <c r="AM16" s="14">
        <v>39939</v>
      </c>
      <c r="AN16" s="13"/>
      <c r="AO16" s="14">
        <v>39933</v>
      </c>
    </row>
    <row r="17" spans="2:41" ht="16.5" customHeight="1">
      <c r="B17" s="18" t="s">
        <v>12</v>
      </c>
      <c r="C17" s="19">
        <f t="shared" si="1"/>
        <v>39938.346153846156</v>
      </c>
      <c r="D17" s="10">
        <f t="shared" si="0"/>
        <v>39937.3</v>
      </c>
      <c r="E17" s="20">
        <f t="shared" si="2"/>
        <v>39939</v>
      </c>
      <c r="F17" s="24">
        <f t="shared" si="3"/>
        <v>39930</v>
      </c>
      <c r="G17" s="25">
        <f t="shared" si="4"/>
        <v>39948</v>
      </c>
      <c r="H17" s="34" t="s">
        <v>72</v>
      </c>
      <c r="I17" s="36" t="s">
        <v>95</v>
      </c>
      <c r="J17" s="38" t="s">
        <v>96</v>
      </c>
      <c r="K17" s="22"/>
      <c r="L17" s="22">
        <v>39940</v>
      </c>
      <c r="M17" s="22">
        <v>39935</v>
      </c>
      <c r="N17" s="22">
        <v>39940</v>
      </c>
      <c r="O17" s="14">
        <v>39940</v>
      </c>
      <c r="P17" s="14">
        <v>39941</v>
      </c>
      <c r="Q17" s="14">
        <v>39934</v>
      </c>
      <c r="R17" s="14">
        <v>39935</v>
      </c>
      <c r="S17" s="14">
        <v>39938</v>
      </c>
      <c r="T17" s="14">
        <v>39937</v>
      </c>
      <c r="U17" s="15"/>
      <c r="V17" s="15"/>
      <c r="W17" s="15"/>
      <c r="X17" s="15"/>
      <c r="Y17" s="14">
        <v>39933</v>
      </c>
      <c r="Z17" s="14">
        <v>39937</v>
      </c>
      <c r="AA17" s="14">
        <v>39930</v>
      </c>
      <c r="AB17" s="14">
        <v>39939</v>
      </c>
      <c r="AC17" s="14">
        <v>39944</v>
      </c>
      <c r="AD17" s="14">
        <v>39939</v>
      </c>
      <c r="AE17" s="14">
        <v>39943</v>
      </c>
      <c r="AF17" s="14">
        <v>39930</v>
      </c>
      <c r="AG17" s="14">
        <v>39944</v>
      </c>
      <c r="AH17" s="14">
        <v>39939</v>
      </c>
      <c r="AI17" s="14">
        <v>39942</v>
      </c>
      <c r="AJ17" s="14">
        <v>39948</v>
      </c>
      <c r="AK17" s="14">
        <v>39942</v>
      </c>
      <c r="AL17" s="14">
        <v>39936</v>
      </c>
      <c r="AM17" s="14">
        <v>39939</v>
      </c>
      <c r="AN17" s="14">
        <v>39938</v>
      </c>
      <c r="AO17" s="14">
        <v>39934</v>
      </c>
    </row>
    <row r="18" spans="2:41" ht="16.5" customHeight="1">
      <c r="B18" s="18" t="s">
        <v>13</v>
      </c>
      <c r="C18" s="19">
        <f t="shared" si="1"/>
        <v>39943.07692307692</v>
      </c>
      <c r="D18" s="10">
        <f t="shared" si="0"/>
        <v>39940.818181818184</v>
      </c>
      <c r="E18" s="20">
        <f t="shared" si="2"/>
        <v>39944.73333333333</v>
      </c>
      <c r="F18" s="24">
        <f t="shared" si="3"/>
        <v>39931</v>
      </c>
      <c r="G18" s="25">
        <f t="shared" si="4"/>
        <v>39957</v>
      </c>
      <c r="H18" s="34" t="s">
        <v>97</v>
      </c>
      <c r="I18" s="36" t="s">
        <v>98</v>
      </c>
      <c r="J18" s="38" t="s">
        <v>99</v>
      </c>
      <c r="K18" s="22"/>
      <c r="L18" s="22">
        <v>39940</v>
      </c>
      <c r="M18" s="22">
        <v>39942</v>
      </c>
      <c r="N18" s="22">
        <v>39939</v>
      </c>
      <c r="O18" s="14">
        <v>39950</v>
      </c>
      <c r="P18" s="14">
        <v>39941</v>
      </c>
      <c r="Q18" s="14">
        <v>39931</v>
      </c>
      <c r="R18" s="14">
        <v>39945</v>
      </c>
      <c r="S18" s="14">
        <v>39938</v>
      </c>
      <c r="T18" s="14">
        <v>39936</v>
      </c>
      <c r="U18" s="14">
        <v>39938</v>
      </c>
      <c r="V18" s="15"/>
      <c r="W18" s="15"/>
      <c r="X18" s="15"/>
      <c r="Y18" s="14">
        <v>39949</v>
      </c>
      <c r="Z18" s="14">
        <v>39943</v>
      </c>
      <c r="AA18" s="14">
        <v>39943</v>
      </c>
      <c r="AB18" s="14">
        <v>39942</v>
      </c>
      <c r="AC18" s="14">
        <v>39944</v>
      </c>
      <c r="AD18" s="14">
        <v>39939</v>
      </c>
      <c r="AE18" s="14">
        <v>39945</v>
      </c>
      <c r="AF18" s="14">
        <v>39943</v>
      </c>
      <c r="AG18" s="14">
        <v>39947</v>
      </c>
      <c r="AH18" s="14">
        <v>39957</v>
      </c>
      <c r="AI18" s="15"/>
      <c r="AJ18" s="14">
        <v>39952</v>
      </c>
      <c r="AK18" s="14">
        <v>39941</v>
      </c>
      <c r="AL18" s="14">
        <v>39954</v>
      </c>
      <c r="AM18" s="14">
        <v>39938</v>
      </c>
      <c r="AN18" s="14">
        <v>39939</v>
      </c>
      <c r="AO18" s="14">
        <v>39944</v>
      </c>
    </row>
    <row r="19" spans="2:41" ht="16.5" customHeight="1">
      <c r="B19" s="18" t="s">
        <v>14</v>
      </c>
      <c r="C19" s="19">
        <f t="shared" si="1"/>
        <v>39928.96296296296</v>
      </c>
      <c r="D19" s="10">
        <f t="shared" si="0"/>
        <v>39926.75</v>
      </c>
      <c r="E19" s="20">
        <f t="shared" si="2"/>
        <v>39930.73333333333</v>
      </c>
      <c r="F19" s="24">
        <f t="shared" si="3"/>
        <v>39915</v>
      </c>
      <c r="G19" s="25">
        <f t="shared" si="4"/>
        <v>39944</v>
      </c>
      <c r="H19" s="34" t="s">
        <v>101</v>
      </c>
      <c r="I19" s="36" t="s">
        <v>100</v>
      </c>
      <c r="J19" s="38" t="s">
        <v>102</v>
      </c>
      <c r="K19" s="22"/>
      <c r="L19" s="22"/>
      <c r="M19" s="22">
        <v>39935</v>
      </c>
      <c r="N19" s="22">
        <v>39919</v>
      </c>
      <c r="O19" s="14">
        <v>39935</v>
      </c>
      <c r="P19" s="14">
        <v>39922</v>
      </c>
      <c r="Q19" s="14">
        <v>39915</v>
      </c>
      <c r="R19" s="14">
        <v>39919</v>
      </c>
      <c r="S19" s="14">
        <v>39936</v>
      </c>
      <c r="T19" s="14">
        <v>39923</v>
      </c>
      <c r="U19" s="14">
        <v>39928</v>
      </c>
      <c r="V19" s="14">
        <v>39920</v>
      </c>
      <c r="W19" s="15"/>
      <c r="X19" s="15">
        <v>39934</v>
      </c>
      <c r="Y19" s="14">
        <v>39935</v>
      </c>
      <c r="Z19" s="14">
        <v>39925</v>
      </c>
      <c r="AA19" s="14">
        <v>39926</v>
      </c>
      <c r="AB19" s="14">
        <v>39923</v>
      </c>
      <c r="AC19" s="14">
        <v>39925</v>
      </c>
      <c r="AD19" s="14">
        <v>39933</v>
      </c>
      <c r="AE19" s="14">
        <v>39927</v>
      </c>
      <c r="AF19" s="14">
        <v>39944</v>
      </c>
      <c r="AG19" s="13"/>
      <c r="AH19" s="14">
        <v>39931</v>
      </c>
      <c r="AI19" s="14">
        <v>39935</v>
      </c>
      <c r="AJ19" s="14">
        <v>39935</v>
      </c>
      <c r="AK19" s="14">
        <v>39929</v>
      </c>
      <c r="AL19" s="14">
        <v>39928</v>
      </c>
      <c r="AM19" s="14">
        <v>39933</v>
      </c>
      <c r="AN19" s="14">
        <v>39938</v>
      </c>
      <c r="AO19" s="14">
        <v>39929</v>
      </c>
    </row>
    <row r="20" spans="2:41" ht="16.5" customHeight="1">
      <c r="B20" s="18" t="s">
        <v>15</v>
      </c>
      <c r="C20" s="19">
        <f t="shared" si="1"/>
        <v>39927.625</v>
      </c>
      <c r="D20" s="10">
        <f t="shared" si="0"/>
        <v>39925.36363636364</v>
      </c>
      <c r="E20" s="20">
        <f t="shared" si="2"/>
        <v>39929.53846153846</v>
      </c>
      <c r="F20" s="24">
        <f t="shared" si="3"/>
        <v>39915</v>
      </c>
      <c r="G20" s="25">
        <f t="shared" si="4"/>
        <v>39944</v>
      </c>
      <c r="H20" s="34" t="s">
        <v>82</v>
      </c>
      <c r="I20" s="36" t="s">
        <v>72</v>
      </c>
      <c r="J20" s="38" t="s">
        <v>103</v>
      </c>
      <c r="K20" s="22"/>
      <c r="L20" s="22">
        <v>39924</v>
      </c>
      <c r="M20" s="29" t="s">
        <v>5</v>
      </c>
      <c r="N20" s="22">
        <v>39924</v>
      </c>
      <c r="O20" s="14">
        <v>39932</v>
      </c>
      <c r="P20" s="14">
        <v>39915</v>
      </c>
      <c r="Q20" s="14">
        <v>39931</v>
      </c>
      <c r="R20" s="14">
        <v>39917</v>
      </c>
      <c r="S20" s="14">
        <v>39919</v>
      </c>
      <c r="T20" s="14">
        <v>39934</v>
      </c>
      <c r="U20" s="14">
        <v>39918</v>
      </c>
      <c r="V20" s="15"/>
      <c r="W20" s="15"/>
      <c r="X20" s="15">
        <v>39942</v>
      </c>
      <c r="Y20" s="14">
        <v>39923</v>
      </c>
      <c r="Z20" s="14">
        <v>39934</v>
      </c>
      <c r="AA20" s="14">
        <v>39942</v>
      </c>
      <c r="AB20" s="14">
        <v>39930</v>
      </c>
      <c r="AC20" s="14">
        <v>39920</v>
      </c>
      <c r="AD20" s="14">
        <v>39933</v>
      </c>
      <c r="AE20" s="14">
        <v>39928</v>
      </c>
      <c r="AF20" s="14">
        <v>39924</v>
      </c>
      <c r="AG20" s="14">
        <v>39922</v>
      </c>
      <c r="AH20" s="14">
        <v>39916</v>
      </c>
      <c r="AI20" s="14">
        <v>39925</v>
      </c>
      <c r="AJ20" s="14">
        <v>39944</v>
      </c>
      <c r="AK20" s="14">
        <v>39930</v>
      </c>
      <c r="AL20" s="15"/>
      <c r="AM20" s="14">
        <v>39936</v>
      </c>
      <c r="AN20" s="15"/>
      <c r="AO20" s="15"/>
    </row>
    <row r="21" spans="2:41" ht="16.5" customHeight="1">
      <c r="B21" s="18" t="s">
        <v>16</v>
      </c>
      <c r="C21" s="19">
        <f t="shared" si="1"/>
        <v>39920.92857142857</v>
      </c>
      <c r="D21" s="10">
        <f t="shared" si="0"/>
        <v>39917.083333333336</v>
      </c>
      <c r="E21" s="20">
        <f t="shared" si="2"/>
        <v>39923.8125</v>
      </c>
      <c r="F21" s="24">
        <f t="shared" si="3"/>
        <v>39897</v>
      </c>
      <c r="G21" s="25">
        <f t="shared" si="4"/>
        <v>39947</v>
      </c>
      <c r="H21" s="34" t="s">
        <v>104</v>
      </c>
      <c r="I21" s="36" t="s">
        <v>105</v>
      </c>
      <c r="J21" s="38" t="s">
        <v>106</v>
      </c>
      <c r="K21" s="22"/>
      <c r="L21" s="22">
        <v>39947</v>
      </c>
      <c r="M21" s="22">
        <v>39922</v>
      </c>
      <c r="N21" s="22">
        <v>39912</v>
      </c>
      <c r="O21" s="14">
        <v>39897</v>
      </c>
      <c r="P21" s="14">
        <v>39907</v>
      </c>
      <c r="Q21" s="14">
        <v>39916</v>
      </c>
      <c r="R21" s="14">
        <v>39914</v>
      </c>
      <c r="S21" s="14">
        <v>39912</v>
      </c>
      <c r="T21" s="14">
        <v>39918</v>
      </c>
      <c r="U21" s="14">
        <v>39920</v>
      </c>
      <c r="V21" s="14">
        <v>39919</v>
      </c>
      <c r="W21" s="15"/>
      <c r="X21" s="15"/>
      <c r="Y21" s="14">
        <v>39921</v>
      </c>
      <c r="Z21" s="14">
        <v>39928</v>
      </c>
      <c r="AA21" s="14">
        <v>39925</v>
      </c>
      <c r="AB21" s="14">
        <v>39928</v>
      </c>
      <c r="AC21" s="14">
        <v>39920</v>
      </c>
      <c r="AD21" s="14">
        <v>39922</v>
      </c>
      <c r="AE21" s="14">
        <v>39926</v>
      </c>
      <c r="AF21" s="14">
        <v>39919</v>
      </c>
      <c r="AG21" s="14">
        <v>39925</v>
      </c>
      <c r="AH21" s="14">
        <v>39915</v>
      </c>
      <c r="AI21" s="14">
        <v>39927</v>
      </c>
      <c r="AJ21" s="14">
        <v>39924</v>
      </c>
      <c r="AK21" s="14">
        <v>39919</v>
      </c>
      <c r="AL21" s="14">
        <v>39927</v>
      </c>
      <c r="AM21" s="14">
        <v>39929</v>
      </c>
      <c r="AN21" s="14">
        <v>39922</v>
      </c>
      <c r="AO21" s="14">
        <v>39925</v>
      </c>
    </row>
    <row r="22" spans="2:41" ht="16.5" customHeight="1">
      <c r="B22" s="18" t="s">
        <v>17</v>
      </c>
      <c r="C22" s="19">
        <f t="shared" si="1"/>
        <v>39933.93103448276</v>
      </c>
      <c r="D22" s="10">
        <f t="shared" si="0"/>
        <v>39929.846153846156</v>
      </c>
      <c r="E22" s="20">
        <f t="shared" si="2"/>
        <v>39937.25</v>
      </c>
      <c r="F22" s="24">
        <f t="shared" si="3"/>
        <v>39923</v>
      </c>
      <c r="G22" s="25">
        <f t="shared" si="4"/>
        <v>39947</v>
      </c>
      <c r="H22" s="34" t="s">
        <v>107</v>
      </c>
      <c r="I22" s="36" t="s">
        <v>108</v>
      </c>
      <c r="J22" s="38" t="s">
        <v>109</v>
      </c>
      <c r="K22" s="22"/>
      <c r="L22" s="22">
        <v>39934</v>
      </c>
      <c r="M22" s="22">
        <v>39924</v>
      </c>
      <c r="N22" s="22">
        <v>39925</v>
      </c>
      <c r="O22" s="14">
        <v>39932</v>
      </c>
      <c r="P22" s="14">
        <v>39923</v>
      </c>
      <c r="Q22" s="14">
        <v>39925</v>
      </c>
      <c r="R22" s="14">
        <v>39925</v>
      </c>
      <c r="S22" s="14">
        <v>39936</v>
      </c>
      <c r="T22" s="14">
        <v>39932</v>
      </c>
      <c r="U22" s="15">
        <v>39929</v>
      </c>
      <c r="V22" s="14">
        <v>39934</v>
      </c>
      <c r="W22" s="15"/>
      <c r="X22" s="14">
        <v>39938</v>
      </c>
      <c r="Y22" s="14">
        <v>39931</v>
      </c>
      <c r="Z22" s="14">
        <v>39930</v>
      </c>
      <c r="AA22" s="14">
        <v>39939</v>
      </c>
      <c r="AB22" s="14">
        <v>39936</v>
      </c>
      <c r="AC22" s="14">
        <v>39923</v>
      </c>
      <c r="AD22" s="14">
        <v>39933</v>
      </c>
      <c r="AE22" s="14">
        <v>39927</v>
      </c>
      <c r="AF22" s="14">
        <v>39935</v>
      </c>
      <c r="AG22" s="14">
        <v>39943</v>
      </c>
      <c r="AH22" s="14">
        <v>39946</v>
      </c>
      <c r="AI22" s="14">
        <v>39938</v>
      </c>
      <c r="AJ22" s="14">
        <v>39941</v>
      </c>
      <c r="AK22" s="14">
        <v>39937</v>
      </c>
      <c r="AL22" s="14">
        <v>39947</v>
      </c>
      <c r="AM22" s="14">
        <v>39936</v>
      </c>
      <c r="AN22" s="14">
        <v>39947</v>
      </c>
      <c r="AO22" s="14">
        <v>39938</v>
      </c>
    </row>
    <row r="23" spans="2:41" ht="16.5" customHeight="1">
      <c r="B23" s="18" t="s">
        <v>18</v>
      </c>
      <c r="C23" s="19">
        <f t="shared" si="1"/>
        <v>39923.5</v>
      </c>
      <c r="D23" s="10">
        <f t="shared" si="0"/>
        <v>39923.333333333336</v>
      </c>
      <c r="E23" s="20">
        <f t="shared" si="2"/>
        <v>39923.625</v>
      </c>
      <c r="F23" s="24">
        <f t="shared" si="3"/>
        <v>39915</v>
      </c>
      <c r="G23" s="25">
        <f t="shared" si="4"/>
        <v>39934</v>
      </c>
      <c r="H23" s="34" t="s">
        <v>111</v>
      </c>
      <c r="I23" s="36" t="s">
        <v>112</v>
      </c>
      <c r="J23" s="38" t="s">
        <v>110</v>
      </c>
      <c r="K23" s="22"/>
      <c r="L23" s="22">
        <v>39919</v>
      </c>
      <c r="M23" s="22">
        <v>39926</v>
      </c>
      <c r="N23" s="22">
        <v>39922</v>
      </c>
      <c r="O23" s="14">
        <v>39922</v>
      </c>
      <c r="P23" s="14">
        <v>39921</v>
      </c>
      <c r="Q23" s="14">
        <v>39923</v>
      </c>
      <c r="R23" s="14">
        <v>39924</v>
      </c>
      <c r="S23" s="14">
        <v>39919</v>
      </c>
      <c r="T23" s="14">
        <v>39922</v>
      </c>
      <c r="U23" s="16">
        <v>39929</v>
      </c>
      <c r="V23" s="14">
        <v>39934</v>
      </c>
      <c r="W23" s="15"/>
      <c r="X23" s="15"/>
      <c r="Y23" s="14">
        <v>39919</v>
      </c>
      <c r="Z23" s="14">
        <v>39921</v>
      </c>
      <c r="AA23" s="14">
        <v>39926</v>
      </c>
      <c r="AB23" s="14">
        <v>39926</v>
      </c>
      <c r="AC23" s="14">
        <v>39921</v>
      </c>
      <c r="AD23" s="14">
        <v>39922</v>
      </c>
      <c r="AE23" s="14">
        <v>39915</v>
      </c>
      <c r="AF23" s="14">
        <v>39924</v>
      </c>
      <c r="AG23" s="14">
        <v>39927</v>
      </c>
      <c r="AH23" s="14">
        <v>39928</v>
      </c>
      <c r="AI23" s="14">
        <v>39934</v>
      </c>
      <c r="AJ23" s="14">
        <v>39918</v>
      </c>
      <c r="AK23" s="14">
        <v>39924</v>
      </c>
      <c r="AL23" s="14">
        <v>39924</v>
      </c>
      <c r="AM23" s="14">
        <v>39927</v>
      </c>
      <c r="AN23" s="14">
        <v>39917</v>
      </c>
      <c r="AO23" s="14">
        <v>39924</v>
      </c>
    </row>
    <row r="24" spans="2:41" ht="16.5" customHeight="1">
      <c r="B24" s="18" t="s">
        <v>19</v>
      </c>
      <c r="C24" s="19">
        <f t="shared" si="1"/>
        <v>39930</v>
      </c>
      <c r="D24" s="10">
        <f t="shared" si="0"/>
        <v>39924.5</v>
      </c>
      <c r="E24" s="20">
        <f t="shared" si="2"/>
        <v>39933.666666666664</v>
      </c>
      <c r="F24" s="24">
        <f t="shared" si="3"/>
        <v>39903</v>
      </c>
      <c r="G24" s="25">
        <f t="shared" si="4"/>
        <v>39949</v>
      </c>
      <c r="H24" s="34" t="s">
        <v>113</v>
      </c>
      <c r="I24" s="36" t="s">
        <v>114</v>
      </c>
      <c r="J24" s="38" t="s">
        <v>110</v>
      </c>
      <c r="K24" s="22"/>
      <c r="L24" s="22">
        <v>39924</v>
      </c>
      <c r="M24" s="22">
        <v>39924</v>
      </c>
      <c r="N24" s="22">
        <v>39922</v>
      </c>
      <c r="O24" s="14">
        <v>39932</v>
      </c>
      <c r="P24" s="14">
        <v>39927</v>
      </c>
      <c r="Q24" s="14">
        <v>39931</v>
      </c>
      <c r="R24" s="14">
        <v>39928</v>
      </c>
      <c r="S24" s="14">
        <v>39925</v>
      </c>
      <c r="T24" s="14">
        <v>39903</v>
      </c>
      <c r="U24" s="15"/>
      <c r="V24" s="15"/>
      <c r="W24" s="15"/>
      <c r="X24" s="15"/>
      <c r="Y24" s="14">
        <v>39929</v>
      </c>
      <c r="Z24" s="14">
        <v>39934</v>
      </c>
      <c r="AA24" s="14">
        <v>39920</v>
      </c>
      <c r="AB24" s="14">
        <v>39930</v>
      </c>
      <c r="AC24" s="14">
        <v>39944</v>
      </c>
      <c r="AD24" s="14">
        <v>39922</v>
      </c>
      <c r="AE24" s="14">
        <v>39936</v>
      </c>
      <c r="AF24" s="14">
        <v>39942</v>
      </c>
      <c r="AG24" s="29" t="s">
        <v>5</v>
      </c>
      <c r="AH24" s="14">
        <v>39949</v>
      </c>
      <c r="AI24" s="14">
        <v>39937</v>
      </c>
      <c r="AJ24" s="14">
        <v>39943</v>
      </c>
      <c r="AK24" s="14">
        <v>39936</v>
      </c>
      <c r="AL24" s="14">
        <v>39921</v>
      </c>
      <c r="AM24" s="14">
        <v>39927</v>
      </c>
      <c r="AN24" s="14">
        <v>39939</v>
      </c>
      <c r="AO24" s="14">
        <v>39925</v>
      </c>
    </row>
    <row r="25" spans="2:41" ht="16.5" customHeight="1">
      <c r="B25" s="18" t="s">
        <v>45</v>
      </c>
      <c r="C25" s="32" t="s">
        <v>54</v>
      </c>
      <c r="D25" s="9"/>
      <c r="E25" s="21"/>
      <c r="F25" s="26"/>
      <c r="G25" s="27"/>
      <c r="H25" s="39" t="s">
        <v>5</v>
      </c>
      <c r="I25" s="40"/>
      <c r="J25" s="41"/>
      <c r="K25" s="23"/>
      <c r="L25" s="23">
        <v>39911</v>
      </c>
      <c r="M25" s="23">
        <v>39883</v>
      </c>
      <c r="N25" s="48"/>
      <c r="O25" s="14">
        <v>39899</v>
      </c>
      <c r="P25" s="13"/>
      <c r="Q25" s="14">
        <v>39872</v>
      </c>
      <c r="R25" s="14">
        <v>39905</v>
      </c>
      <c r="S25" s="14">
        <v>39905</v>
      </c>
      <c r="T25" s="14">
        <v>39919</v>
      </c>
      <c r="U25" s="15">
        <v>39949</v>
      </c>
      <c r="V25" s="15"/>
      <c r="W25" s="15"/>
      <c r="X25" s="15"/>
      <c r="Y25" s="14">
        <v>40057</v>
      </c>
      <c r="Z25" s="13"/>
      <c r="AA25" s="13"/>
      <c r="AB25" s="13"/>
      <c r="AC25" s="13"/>
      <c r="AD25" s="13"/>
      <c r="AE25" s="13"/>
      <c r="AF25" s="13"/>
      <c r="AG25" s="13"/>
      <c r="AH25" s="13"/>
      <c r="AI25" s="13"/>
      <c r="AJ25" s="13"/>
      <c r="AK25" s="13"/>
      <c r="AL25" s="13"/>
      <c r="AM25" s="13"/>
      <c r="AN25" s="13"/>
      <c r="AO25" s="13"/>
    </row>
    <row r="26" spans="2:41" ht="16.5" customHeight="1">
      <c r="B26" s="18" t="s">
        <v>20</v>
      </c>
      <c r="C26" s="19">
        <f>AVERAGE(K26:AO26)</f>
        <v>39885.42857142857</v>
      </c>
      <c r="D26" s="10">
        <f aca="true" t="shared" si="5" ref="D26:D52">AVERAGE(K26:Y26)</f>
        <v>39885.5</v>
      </c>
      <c r="E26" s="20">
        <f t="shared" si="2"/>
        <v>39885.375</v>
      </c>
      <c r="F26" s="24">
        <f t="shared" si="3"/>
        <v>39866</v>
      </c>
      <c r="G26" s="25">
        <f t="shared" si="4"/>
        <v>39904</v>
      </c>
      <c r="H26" s="34" t="s">
        <v>115</v>
      </c>
      <c r="I26" s="36" t="s">
        <v>116</v>
      </c>
      <c r="J26" s="38" t="s">
        <v>117</v>
      </c>
      <c r="K26" s="22"/>
      <c r="L26" s="22">
        <v>39904</v>
      </c>
      <c r="M26" s="22">
        <v>39887</v>
      </c>
      <c r="N26" s="22">
        <v>39884</v>
      </c>
      <c r="O26" s="14">
        <v>39877</v>
      </c>
      <c r="P26" s="14">
        <v>39879</v>
      </c>
      <c r="Q26" s="14">
        <v>39879</v>
      </c>
      <c r="R26" s="14">
        <v>39875</v>
      </c>
      <c r="S26" s="14">
        <v>39895</v>
      </c>
      <c r="T26" s="14">
        <v>39888</v>
      </c>
      <c r="U26" s="16">
        <v>39889</v>
      </c>
      <c r="V26" s="14">
        <v>39889</v>
      </c>
      <c r="W26" s="15"/>
      <c r="X26" s="15"/>
      <c r="Y26" s="14">
        <v>39880</v>
      </c>
      <c r="Z26" s="14">
        <v>39866</v>
      </c>
      <c r="AA26" s="14">
        <v>39882</v>
      </c>
      <c r="AB26" s="14">
        <v>39870</v>
      </c>
      <c r="AC26" s="14">
        <v>39897</v>
      </c>
      <c r="AD26" s="14">
        <v>39881</v>
      </c>
      <c r="AE26" s="14">
        <v>39883</v>
      </c>
      <c r="AF26" s="14">
        <v>39884</v>
      </c>
      <c r="AG26" s="14">
        <v>39889</v>
      </c>
      <c r="AH26" s="14">
        <v>39873</v>
      </c>
      <c r="AI26" s="14">
        <v>39889</v>
      </c>
      <c r="AJ26" s="14">
        <v>39879</v>
      </c>
      <c r="AK26" s="14">
        <v>39888</v>
      </c>
      <c r="AL26" s="14">
        <v>39900</v>
      </c>
      <c r="AM26" s="14">
        <v>39891</v>
      </c>
      <c r="AN26" s="14">
        <v>39894</v>
      </c>
      <c r="AO26" s="14">
        <v>39900</v>
      </c>
    </row>
    <row r="27" spans="2:41" ht="16.5" customHeight="1">
      <c r="B27" s="18" t="s">
        <v>21</v>
      </c>
      <c r="C27" s="19">
        <f aca="true" t="shared" si="6" ref="C27:C52">AVERAGE(K27:AO27)</f>
        <v>39947.92</v>
      </c>
      <c r="D27" s="10">
        <f t="shared" si="5"/>
        <v>39947.2</v>
      </c>
      <c r="E27" s="20">
        <f t="shared" si="2"/>
        <v>39948.4</v>
      </c>
      <c r="F27" s="24">
        <f t="shared" si="3"/>
        <v>39938</v>
      </c>
      <c r="G27" s="25">
        <f t="shared" si="4"/>
        <v>39955</v>
      </c>
      <c r="H27" s="34" t="s">
        <v>118</v>
      </c>
      <c r="I27" s="36" t="s">
        <v>119</v>
      </c>
      <c r="J27" s="42"/>
      <c r="K27" s="22"/>
      <c r="L27" s="22">
        <v>39950</v>
      </c>
      <c r="M27" s="22">
        <v>39950</v>
      </c>
      <c r="N27" s="13"/>
      <c r="O27" s="14">
        <v>39945</v>
      </c>
      <c r="P27" s="14">
        <v>39946</v>
      </c>
      <c r="Q27" s="14">
        <v>39947</v>
      </c>
      <c r="R27" s="14">
        <v>39954</v>
      </c>
      <c r="S27" s="14">
        <v>39949</v>
      </c>
      <c r="T27" s="14">
        <v>39947</v>
      </c>
      <c r="U27" s="14">
        <v>39946</v>
      </c>
      <c r="V27" s="15"/>
      <c r="W27" s="15"/>
      <c r="X27" s="15"/>
      <c r="Y27" s="14">
        <v>39938</v>
      </c>
      <c r="Z27" s="14">
        <v>39951</v>
      </c>
      <c r="AA27" s="14">
        <v>39950</v>
      </c>
      <c r="AB27" s="14">
        <v>39949</v>
      </c>
      <c r="AC27" s="14">
        <v>39950</v>
      </c>
      <c r="AD27" s="14">
        <v>39951</v>
      </c>
      <c r="AE27" s="14">
        <v>39945</v>
      </c>
      <c r="AF27" s="14">
        <v>39942</v>
      </c>
      <c r="AG27" s="14">
        <v>39951</v>
      </c>
      <c r="AH27" s="14">
        <v>39950</v>
      </c>
      <c r="AI27" s="14">
        <v>39944</v>
      </c>
      <c r="AJ27" s="14">
        <v>39954</v>
      </c>
      <c r="AK27" s="14">
        <v>39947</v>
      </c>
      <c r="AL27" s="14">
        <v>39955</v>
      </c>
      <c r="AM27" s="13"/>
      <c r="AN27" s="14">
        <v>39946</v>
      </c>
      <c r="AO27" s="14">
        <v>39941</v>
      </c>
    </row>
    <row r="28" spans="2:41" ht="16.5" customHeight="1">
      <c r="B28" s="18" t="s">
        <v>22</v>
      </c>
      <c r="C28" s="19">
        <f t="shared" si="6"/>
        <v>39901.8275862069</v>
      </c>
      <c r="D28" s="10">
        <f t="shared" si="5"/>
        <v>39903.769230769234</v>
      </c>
      <c r="E28" s="20">
        <f t="shared" si="2"/>
        <v>39900.25</v>
      </c>
      <c r="F28" s="24">
        <f t="shared" si="3"/>
        <v>39879</v>
      </c>
      <c r="G28" s="25">
        <f t="shared" si="4"/>
        <v>39925</v>
      </c>
      <c r="H28" s="34" t="s">
        <v>120</v>
      </c>
      <c r="I28" s="36" t="s">
        <v>121</v>
      </c>
      <c r="J28" s="38" t="s">
        <v>122</v>
      </c>
      <c r="K28" s="22"/>
      <c r="L28" s="22">
        <v>39914</v>
      </c>
      <c r="M28" s="22">
        <v>39915</v>
      </c>
      <c r="N28" s="22">
        <v>39906</v>
      </c>
      <c r="O28" s="14">
        <v>39897</v>
      </c>
      <c r="P28" s="14">
        <v>39906</v>
      </c>
      <c r="Q28" s="14">
        <v>39906</v>
      </c>
      <c r="R28" s="14">
        <v>39915</v>
      </c>
      <c r="S28" s="14">
        <v>39906</v>
      </c>
      <c r="T28" s="14">
        <v>39895</v>
      </c>
      <c r="U28" s="14">
        <v>39899</v>
      </c>
      <c r="V28" s="14">
        <v>39896</v>
      </c>
      <c r="W28" s="14">
        <v>39891</v>
      </c>
      <c r="X28" s="15"/>
      <c r="Y28" s="14">
        <v>39903</v>
      </c>
      <c r="Z28" s="14">
        <v>39897</v>
      </c>
      <c r="AA28" s="14">
        <v>39901</v>
      </c>
      <c r="AB28" s="14">
        <v>39902</v>
      </c>
      <c r="AC28" s="14">
        <v>39893</v>
      </c>
      <c r="AD28" s="14">
        <v>39898</v>
      </c>
      <c r="AE28" s="14">
        <v>39892</v>
      </c>
      <c r="AF28" s="14">
        <v>39902</v>
      </c>
      <c r="AG28" s="14">
        <v>39909</v>
      </c>
      <c r="AH28" s="14">
        <v>39886</v>
      </c>
      <c r="AI28" s="14">
        <v>39925</v>
      </c>
      <c r="AJ28" s="14">
        <v>39879</v>
      </c>
      <c r="AK28" s="14">
        <v>39902</v>
      </c>
      <c r="AL28" s="14">
        <v>39906</v>
      </c>
      <c r="AM28" s="14">
        <v>39894</v>
      </c>
      <c r="AN28" s="14">
        <v>39904</v>
      </c>
      <c r="AO28" s="14">
        <v>39914</v>
      </c>
    </row>
    <row r="29" spans="2:41" ht="16.5" customHeight="1">
      <c r="B29" s="18" t="s">
        <v>23</v>
      </c>
      <c r="C29" s="19">
        <f t="shared" si="6"/>
        <v>39925.92857142857</v>
      </c>
      <c r="D29" s="10">
        <f t="shared" si="5"/>
        <v>39922.75</v>
      </c>
      <c r="E29" s="20">
        <f t="shared" si="2"/>
        <v>39928.3125</v>
      </c>
      <c r="F29" s="24">
        <f t="shared" si="3"/>
        <v>39915</v>
      </c>
      <c r="G29" s="25">
        <f t="shared" si="4"/>
        <v>39941</v>
      </c>
      <c r="H29" s="34" t="s">
        <v>135</v>
      </c>
      <c r="I29" s="36" t="s">
        <v>136</v>
      </c>
      <c r="J29" s="38" t="s">
        <v>108</v>
      </c>
      <c r="K29" s="22"/>
      <c r="L29" s="22">
        <v>39924</v>
      </c>
      <c r="M29" s="22">
        <v>39915</v>
      </c>
      <c r="N29" s="22">
        <v>39917</v>
      </c>
      <c r="O29" s="14">
        <v>39928</v>
      </c>
      <c r="P29" s="14">
        <v>39920</v>
      </c>
      <c r="Q29" s="14">
        <v>39924</v>
      </c>
      <c r="R29" s="14">
        <v>39917</v>
      </c>
      <c r="S29" s="14">
        <v>39925</v>
      </c>
      <c r="T29" s="14">
        <v>39926</v>
      </c>
      <c r="U29" s="14">
        <v>39928</v>
      </c>
      <c r="V29" s="14">
        <v>39920</v>
      </c>
      <c r="W29" s="15"/>
      <c r="X29" s="15"/>
      <c r="Y29" s="14">
        <v>39929</v>
      </c>
      <c r="Z29" s="14">
        <v>39927</v>
      </c>
      <c r="AA29" s="14">
        <v>39926</v>
      </c>
      <c r="AB29" s="14">
        <v>39920</v>
      </c>
      <c r="AC29" s="14">
        <v>39920</v>
      </c>
      <c r="AD29" s="14">
        <v>39926</v>
      </c>
      <c r="AE29" s="14">
        <v>39928</v>
      </c>
      <c r="AF29" s="14">
        <v>39924</v>
      </c>
      <c r="AG29" s="14">
        <v>39928</v>
      </c>
      <c r="AH29" s="14">
        <v>39941</v>
      </c>
      <c r="AI29" s="14">
        <v>39931</v>
      </c>
      <c r="AJ29" s="14">
        <v>39934</v>
      </c>
      <c r="AK29" s="14">
        <v>39923</v>
      </c>
      <c r="AL29" s="14">
        <v>39927</v>
      </c>
      <c r="AM29" s="14">
        <v>39936</v>
      </c>
      <c r="AN29" s="14">
        <v>39938</v>
      </c>
      <c r="AO29" s="14">
        <v>39924</v>
      </c>
    </row>
    <row r="30" spans="2:41" ht="16.5" customHeight="1">
      <c r="B30" s="18" t="s">
        <v>24</v>
      </c>
      <c r="C30" s="19">
        <f t="shared" si="6"/>
        <v>39930.46153846154</v>
      </c>
      <c r="D30" s="10">
        <f t="shared" si="5"/>
        <v>39930.4</v>
      </c>
      <c r="E30" s="20">
        <f t="shared" si="2"/>
        <v>39930.5</v>
      </c>
      <c r="F30" s="24">
        <f t="shared" si="3"/>
        <v>39919</v>
      </c>
      <c r="G30" s="25">
        <f t="shared" si="4"/>
        <v>39941</v>
      </c>
      <c r="H30" s="34" t="s">
        <v>59</v>
      </c>
      <c r="I30" s="36" t="s">
        <v>139</v>
      </c>
      <c r="J30" s="38" t="s">
        <v>140</v>
      </c>
      <c r="K30" s="22"/>
      <c r="L30" s="22">
        <v>39930</v>
      </c>
      <c r="M30" s="22">
        <v>39924</v>
      </c>
      <c r="N30" s="22">
        <v>39924</v>
      </c>
      <c r="O30" s="14">
        <v>39928</v>
      </c>
      <c r="P30" s="14">
        <v>39941</v>
      </c>
      <c r="Q30" s="14">
        <v>39931</v>
      </c>
      <c r="R30" s="14">
        <v>39929</v>
      </c>
      <c r="S30" s="14">
        <v>39937</v>
      </c>
      <c r="T30" s="15"/>
      <c r="U30" s="14">
        <v>39931</v>
      </c>
      <c r="V30" s="15"/>
      <c r="W30" s="15"/>
      <c r="X30" s="15"/>
      <c r="Y30" s="14">
        <v>39929</v>
      </c>
      <c r="Z30" s="14">
        <v>39924</v>
      </c>
      <c r="AA30" s="14">
        <v>39932</v>
      </c>
      <c r="AB30" s="14">
        <v>39929</v>
      </c>
      <c r="AC30" s="14">
        <v>39929</v>
      </c>
      <c r="AD30" s="14">
        <v>39930</v>
      </c>
      <c r="AE30" s="14">
        <v>39927</v>
      </c>
      <c r="AF30" s="14">
        <v>39940</v>
      </c>
      <c r="AG30" s="14">
        <v>39928</v>
      </c>
      <c r="AH30" s="14">
        <v>39930</v>
      </c>
      <c r="AI30" s="14">
        <v>39937</v>
      </c>
      <c r="AJ30" s="14">
        <v>39941</v>
      </c>
      <c r="AK30" s="14">
        <v>39919</v>
      </c>
      <c r="AL30" s="14">
        <v>39930</v>
      </c>
      <c r="AM30" s="14">
        <v>39933</v>
      </c>
      <c r="AN30" s="14">
        <v>39936</v>
      </c>
      <c r="AO30" s="14">
        <v>39923</v>
      </c>
    </row>
    <row r="31" spans="2:41" ht="16.5" customHeight="1">
      <c r="B31" s="18" t="s">
        <v>25</v>
      </c>
      <c r="C31" s="19">
        <f t="shared" si="6"/>
        <v>39902.92857142857</v>
      </c>
      <c r="D31" s="10">
        <f t="shared" si="5"/>
        <v>39904.25</v>
      </c>
      <c r="E31" s="20">
        <f t="shared" si="2"/>
        <v>39901.9375</v>
      </c>
      <c r="F31" s="24">
        <f t="shared" si="3"/>
        <v>39882</v>
      </c>
      <c r="G31" s="25">
        <f t="shared" si="4"/>
        <v>39916</v>
      </c>
      <c r="H31" s="34" t="s">
        <v>141</v>
      </c>
      <c r="I31" s="36" t="s">
        <v>142</v>
      </c>
      <c r="J31" s="38" t="s">
        <v>143</v>
      </c>
      <c r="K31" s="22"/>
      <c r="L31" s="22">
        <v>39914</v>
      </c>
      <c r="M31" s="22">
        <v>39889</v>
      </c>
      <c r="N31" s="22">
        <v>39902</v>
      </c>
      <c r="O31" s="14">
        <v>39897</v>
      </c>
      <c r="P31" s="14">
        <v>39906</v>
      </c>
      <c r="Q31" s="14">
        <v>39910</v>
      </c>
      <c r="R31" s="14">
        <v>39913</v>
      </c>
      <c r="S31" s="14">
        <v>39916</v>
      </c>
      <c r="T31" s="14">
        <v>39899</v>
      </c>
      <c r="U31" s="14">
        <v>39911</v>
      </c>
      <c r="V31" s="14">
        <v>39901</v>
      </c>
      <c r="W31" s="15"/>
      <c r="X31" s="15"/>
      <c r="Y31" s="14">
        <v>39893</v>
      </c>
      <c r="Z31" s="14">
        <v>39888</v>
      </c>
      <c r="AA31" s="14">
        <v>39901</v>
      </c>
      <c r="AB31" s="14">
        <v>39882</v>
      </c>
      <c r="AC31" s="14">
        <v>39911</v>
      </c>
      <c r="AD31" s="14">
        <v>39900</v>
      </c>
      <c r="AE31" s="14">
        <v>39904</v>
      </c>
      <c r="AF31" s="14">
        <v>39900</v>
      </c>
      <c r="AG31" s="14">
        <v>39899</v>
      </c>
      <c r="AH31" s="14">
        <v>39908</v>
      </c>
      <c r="AI31" s="14">
        <v>39892</v>
      </c>
      <c r="AJ31" s="14">
        <v>39895</v>
      </c>
      <c r="AK31" s="14">
        <v>39915</v>
      </c>
      <c r="AL31" s="14">
        <v>39911</v>
      </c>
      <c r="AM31" s="14">
        <v>39906</v>
      </c>
      <c r="AN31" s="14">
        <v>39904</v>
      </c>
      <c r="AO31" s="14">
        <v>39915</v>
      </c>
    </row>
    <row r="32" spans="2:41" ht="16.5" customHeight="1">
      <c r="B32" s="18" t="s">
        <v>26</v>
      </c>
      <c r="C32" s="19">
        <f t="shared" si="6"/>
        <v>39919.642857142855</v>
      </c>
      <c r="D32" s="10">
        <f t="shared" si="5"/>
        <v>39918.833333333336</v>
      </c>
      <c r="E32" s="20">
        <f t="shared" si="2"/>
        <v>39920.25</v>
      </c>
      <c r="F32" s="24">
        <f t="shared" si="3"/>
        <v>39906</v>
      </c>
      <c r="G32" s="25">
        <f t="shared" si="4"/>
        <v>39945</v>
      </c>
      <c r="H32" s="34" t="s">
        <v>144</v>
      </c>
      <c r="I32" s="36" t="s">
        <v>145</v>
      </c>
      <c r="J32" s="38" t="s">
        <v>146</v>
      </c>
      <c r="K32" s="22"/>
      <c r="L32" s="22">
        <v>39917</v>
      </c>
      <c r="M32" s="22">
        <v>39917</v>
      </c>
      <c r="N32" s="22">
        <v>39917</v>
      </c>
      <c r="O32" s="14">
        <v>39929</v>
      </c>
      <c r="P32" s="14">
        <v>39927</v>
      </c>
      <c r="Q32" s="14">
        <v>39921</v>
      </c>
      <c r="R32" s="14">
        <v>39915</v>
      </c>
      <c r="S32" s="14">
        <v>39919</v>
      </c>
      <c r="T32" s="14">
        <v>39922</v>
      </c>
      <c r="U32" s="16">
        <v>39918</v>
      </c>
      <c r="V32" s="14">
        <v>39918</v>
      </c>
      <c r="W32" s="15"/>
      <c r="X32" s="15"/>
      <c r="Y32" s="14">
        <v>39906</v>
      </c>
      <c r="Z32" s="14">
        <v>39922</v>
      </c>
      <c r="AA32" s="14">
        <v>39912</v>
      </c>
      <c r="AB32" s="14">
        <v>39920</v>
      </c>
      <c r="AC32" s="14">
        <v>39913</v>
      </c>
      <c r="AD32" s="14">
        <v>39927</v>
      </c>
      <c r="AE32" s="14">
        <v>39918</v>
      </c>
      <c r="AF32" s="14">
        <v>39915</v>
      </c>
      <c r="AG32" s="14">
        <v>39918</v>
      </c>
      <c r="AH32" s="14">
        <v>39927</v>
      </c>
      <c r="AI32" s="14">
        <v>39915</v>
      </c>
      <c r="AJ32" s="14">
        <v>39915</v>
      </c>
      <c r="AK32" s="14">
        <v>39915</v>
      </c>
      <c r="AL32" s="14">
        <v>39919</v>
      </c>
      <c r="AM32" s="14">
        <v>39914</v>
      </c>
      <c r="AN32" s="14">
        <v>39945</v>
      </c>
      <c r="AO32" s="14">
        <v>39929</v>
      </c>
    </row>
    <row r="33" spans="2:41" ht="16.5" customHeight="1">
      <c r="B33" s="18" t="s">
        <v>46</v>
      </c>
      <c r="C33" s="19">
        <f t="shared" si="6"/>
        <v>39880.137931034486</v>
      </c>
      <c r="D33" s="10">
        <f t="shared" si="5"/>
        <v>39876.692307692305</v>
      </c>
      <c r="E33" s="20">
        <f t="shared" si="2"/>
        <v>39882.9375</v>
      </c>
      <c r="F33" s="24">
        <f t="shared" si="3"/>
        <v>39845</v>
      </c>
      <c r="G33" s="25">
        <f t="shared" si="4"/>
        <v>39902</v>
      </c>
      <c r="H33" s="34" t="s">
        <v>147</v>
      </c>
      <c r="I33" s="36" t="s">
        <v>148</v>
      </c>
      <c r="J33" s="38" t="s">
        <v>149</v>
      </c>
      <c r="K33" s="22"/>
      <c r="L33" s="22">
        <v>39876</v>
      </c>
      <c r="M33" s="22">
        <v>39882</v>
      </c>
      <c r="N33" s="22">
        <v>39869</v>
      </c>
      <c r="O33" s="14">
        <v>39876</v>
      </c>
      <c r="P33" s="14">
        <v>39886</v>
      </c>
      <c r="Q33" s="14">
        <v>39883</v>
      </c>
      <c r="R33" s="14">
        <v>39845</v>
      </c>
      <c r="S33" s="14">
        <v>39898</v>
      </c>
      <c r="T33" s="14">
        <v>39887</v>
      </c>
      <c r="U33" s="16">
        <v>39894</v>
      </c>
      <c r="V33" s="14">
        <v>39858</v>
      </c>
      <c r="W33" s="15">
        <v>39873</v>
      </c>
      <c r="X33" s="15" t="s">
        <v>5</v>
      </c>
      <c r="Y33" s="14">
        <v>39870</v>
      </c>
      <c r="Z33" s="14">
        <v>39878</v>
      </c>
      <c r="AA33" s="14">
        <v>39865</v>
      </c>
      <c r="AB33" s="14">
        <v>39870</v>
      </c>
      <c r="AC33" s="14">
        <v>39885</v>
      </c>
      <c r="AD33" s="14">
        <v>39878</v>
      </c>
      <c r="AE33" s="14">
        <v>39866</v>
      </c>
      <c r="AF33" s="14">
        <v>39899</v>
      </c>
      <c r="AG33" s="14">
        <v>39896</v>
      </c>
      <c r="AH33" s="14">
        <v>39870</v>
      </c>
      <c r="AI33" s="14">
        <v>39890</v>
      </c>
      <c r="AJ33" s="14">
        <v>39879</v>
      </c>
      <c r="AK33" s="14">
        <v>39888</v>
      </c>
      <c r="AL33" s="14">
        <v>39902</v>
      </c>
      <c r="AM33" s="14">
        <v>39889</v>
      </c>
      <c r="AN33" s="14">
        <v>39887</v>
      </c>
      <c r="AO33" s="14">
        <v>39885</v>
      </c>
    </row>
    <row r="34" spans="2:41" ht="16.5" customHeight="1">
      <c r="B34" s="18" t="s">
        <v>27</v>
      </c>
      <c r="C34" s="19">
        <f t="shared" si="6"/>
        <v>39934.80952380953</v>
      </c>
      <c r="D34" s="10">
        <f t="shared" si="5"/>
        <v>39932.818181818184</v>
      </c>
      <c r="E34" s="20">
        <f t="shared" si="2"/>
        <v>39937</v>
      </c>
      <c r="F34" s="24">
        <f t="shared" si="3"/>
        <v>39917</v>
      </c>
      <c r="G34" s="25">
        <f t="shared" si="4"/>
        <v>39972</v>
      </c>
      <c r="H34" s="34" t="s">
        <v>150</v>
      </c>
      <c r="I34" s="36" t="s">
        <v>151</v>
      </c>
      <c r="J34" s="38" t="s">
        <v>152</v>
      </c>
      <c r="K34" s="22"/>
      <c r="L34" s="22">
        <v>39930</v>
      </c>
      <c r="M34" s="22">
        <v>39917</v>
      </c>
      <c r="N34" s="22">
        <v>39932</v>
      </c>
      <c r="O34" s="14">
        <v>39930</v>
      </c>
      <c r="P34" s="14">
        <v>39942</v>
      </c>
      <c r="Q34" s="14">
        <v>39964</v>
      </c>
      <c r="R34" s="14">
        <v>39928</v>
      </c>
      <c r="S34" s="14">
        <v>39925</v>
      </c>
      <c r="T34" s="14">
        <v>39934</v>
      </c>
      <c r="U34" s="16">
        <v>39935</v>
      </c>
      <c r="V34" s="15"/>
      <c r="W34" s="15"/>
      <c r="X34" s="15"/>
      <c r="Y34" s="14">
        <v>39924</v>
      </c>
      <c r="Z34" s="13"/>
      <c r="AA34" s="14">
        <v>39930</v>
      </c>
      <c r="AB34" s="14">
        <v>39949</v>
      </c>
      <c r="AC34" s="14">
        <v>39925</v>
      </c>
      <c r="AD34" s="13"/>
      <c r="AE34" s="14">
        <v>39919</v>
      </c>
      <c r="AF34" s="13"/>
      <c r="AG34" s="13"/>
      <c r="AH34" s="13"/>
      <c r="AI34" s="14">
        <v>39932</v>
      </c>
      <c r="AJ34" s="14">
        <v>39972</v>
      </c>
      <c r="AK34" s="14">
        <v>39923</v>
      </c>
      <c r="AL34" s="14">
        <v>39945</v>
      </c>
      <c r="AM34" s="13"/>
      <c r="AN34" s="14">
        <v>39939</v>
      </c>
      <c r="AO34" s="14">
        <v>39936</v>
      </c>
    </row>
    <row r="35" spans="2:41" ht="16.5" customHeight="1">
      <c r="B35" s="18" t="s">
        <v>51</v>
      </c>
      <c r="C35" s="19">
        <f t="shared" si="6"/>
        <v>39945.28571428572</v>
      </c>
      <c r="D35" s="10">
        <f t="shared" si="5"/>
        <v>39943.36363636364</v>
      </c>
      <c r="E35" s="20">
        <f t="shared" si="2"/>
        <v>39947.4</v>
      </c>
      <c r="F35" s="24">
        <f t="shared" si="3"/>
        <v>39929</v>
      </c>
      <c r="G35" s="25">
        <f t="shared" si="4"/>
        <v>39974</v>
      </c>
      <c r="H35" s="34" t="s">
        <v>153</v>
      </c>
      <c r="I35" s="36" t="s">
        <v>154</v>
      </c>
      <c r="J35" s="38" t="s">
        <v>155</v>
      </c>
      <c r="K35" s="22"/>
      <c r="L35" s="22">
        <v>39974</v>
      </c>
      <c r="M35" s="22">
        <v>39954</v>
      </c>
      <c r="N35" s="22">
        <v>39939</v>
      </c>
      <c r="O35" s="14">
        <v>39949</v>
      </c>
      <c r="P35" s="14">
        <v>39933</v>
      </c>
      <c r="Q35" s="14">
        <v>39929</v>
      </c>
      <c r="R35" s="14">
        <v>39937</v>
      </c>
      <c r="S35" s="14">
        <v>39952</v>
      </c>
      <c r="T35" s="14">
        <v>39937</v>
      </c>
      <c r="U35" s="16">
        <v>39935</v>
      </c>
      <c r="V35" s="15"/>
      <c r="W35" s="15"/>
      <c r="X35" s="15"/>
      <c r="Y35" s="14">
        <v>39938</v>
      </c>
      <c r="Z35" s="14">
        <v>39944</v>
      </c>
      <c r="AA35" s="14">
        <v>39942</v>
      </c>
      <c r="AB35" s="13"/>
      <c r="AC35" s="14">
        <v>39951</v>
      </c>
      <c r="AD35" s="13"/>
      <c r="AE35" s="14">
        <v>39945</v>
      </c>
      <c r="AF35" s="13"/>
      <c r="AG35" s="13"/>
      <c r="AH35" s="14">
        <v>39961</v>
      </c>
      <c r="AI35" s="14">
        <v>39935</v>
      </c>
      <c r="AJ35" s="14">
        <v>39950</v>
      </c>
      <c r="AK35" s="14">
        <v>39945</v>
      </c>
      <c r="AL35" s="13"/>
      <c r="AM35" s="13"/>
      <c r="AN35" s="14">
        <v>39953</v>
      </c>
      <c r="AO35" s="14">
        <v>39948</v>
      </c>
    </row>
    <row r="36" spans="2:41" ht="16.5" customHeight="1">
      <c r="B36" s="18" t="s">
        <v>52</v>
      </c>
      <c r="C36" s="19">
        <f t="shared" si="6"/>
        <v>39960.42857142857</v>
      </c>
      <c r="D36" s="10">
        <f t="shared" si="5"/>
        <v>39960.181818181816</v>
      </c>
      <c r="E36" s="20">
        <f t="shared" si="2"/>
        <v>39960.7</v>
      </c>
      <c r="F36" s="24">
        <f t="shared" si="3"/>
        <v>39952</v>
      </c>
      <c r="G36" s="25">
        <f t="shared" si="4"/>
        <v>39972</v>
      </c>
      <c r="H36" s="34" t="s">
        <v>132</v>
      </c>
      <c r="I36" s="36" t="s">
        <v>133</v>
      </c>
      <c r="J36" s="38" t="s">
        <v>134</v>
      </c>
      <c r="K36" s="22"/>
      <c r="L36" s="22">
        <v>39962</v>
      </c>
      <c r="M36" s="22">
        <v>39956</v>
      </c>
      <c r="N36" s="22">
        <v>39964</v>
      </c>
      <c r="O36" s="14">
        <v>39960</v>
      </c>
      <c r="P36" s="14">
        <v>39963</v>
      </c>
      <c r="Q36" s="14">
        <v>39958</v>
      </c>
      <c r="R36" s="14">
        <v>39959</v>
      </c>
      <c r="S36" s="14">
        <v>39971</v>
      </c>
      <c r="T36" s="14">
        <v>39953</v>
      </c>
      <c r="U36" s="14">
        <v>39963</v>
      </c>
      <c r="V36" s="15"/>
      <c r="W36" s="15"/>
      <c r="X36" s="15"/>
      <c r="Y36" s="14">
        <v>39953</v>
      </c>
      <c r="Z36" s="14">
        <v>39972</v>
      </c>
      <c r="AA36" s="14">
        <v>39962</v>
      </c>
      <c r="AB36" s="14">
        <v>39964</v>
      </c>
      <c r="AC36" s="14">
        <v>39956</v>
      </c>
      <c r="AD36" s="14">
        <v>39957</v>
      </c>
      <c r="AE36" s="14">
        <v>39952</v>
      </c>
      <c r="AF36" s="14">
        <v>39963</v>
      </c>
      <c r="AG36" s="14">
        <v>39954</v>
      </c>
      <c r="AH36" s="14">
        <v>39970</v>
      </c>
      <c r="AI36" s="13"/>
      <c r="AJ36" s="13"/>
      <c r="AK36" s="14">
        <v>39957</v>
      </c>
      <c r="AL36" s="13"/>
      <c r="AM36" s="13"/>
      <c r="AN36" s="13"/>
      <c r="AO36" s="13"/>
    </row>
    <row r="37" spans="2:41" ht="16.5" customHeight="1">
      <c r="B37" s="18" t="s">
        <v>28</v>
      </c>
      <c r="C37" s="19">
        <f t="shared" si="6"/>
        <v>39946.25925925926</v>
      </c>
      <c r="D37" s="10">
        <f t="shared" si="5"/>
        <v>39941.416666666664</v>
      </c>
      <c r="E37" s="20">
        <f t="shared" si="2"/>
        <v>39950.13333333333</v>
      </c>
      <c r="F37" s="24">
        <f t="shared" si="3"/>
        <v>39921</v>
      </c>
      <c r="G37" s="25">
        <f t="shared" si="4"/>
        <v>39962</v>
      </c>
      <c r="H37" s="34" t="s">
        <v>156</v>
      </c>
      <c r="I37" s="36" t="s">
        <v>157</v>
      </c>
      <c r="J37" s="38" t="s">
        <v>158</v>
      </c>
      <c r="K37" s="22"/>
      <c r="L37" s="22">
        <v>39921</v>
      </c>
      <c r="M37" s="22">
        <v>39935</v>
      </c>
      <c r="N37" s="22">
        <v>39940</v>
      </c>
      <c r="O37" s="14">
        <v>39932</v>
      </c>
      <c r="P37" s="14">
        <v>39947</v>
      </c>
      <c r="Q37" s="14">
        <v>39937</v>
      </c>
      <c r="R37" s="14">
        <v>39945</v>
      </c>
      <c r="S37" s="14">
        <v>39940</v>
      </c>
      <c r="T37" s="14">
        <v>39953</v>
      </c>
      <c r="U37" s="15">
        <v>39962</v>
      </c>
      <c r="V37" s="15"/>
      <c r="W37" s="15"/>
      <c r="X37" s="15">
        <v>39950</v>
      </c>
      <c r="Y37" s="14">
        <v>39935</v>
      </c>
      <c r="Z37" s="14">
        <v>39951</v>
      </c>
      <c r="AA37" s="14">
        <v>39947</v>
      </c>
      <c r="AB37" s="14">
        <v>39930</v>
      </c>
      <c r="AC37" s="14">
        <v>39945</v>
      </c>
      <c r="AD37" s="14">
        <v>39950</v>
      </c>
      <c r="AE37" s="14">
        <v>39952</v>
      </c>
      <c r="AF37" s="14">
        <v>39952</v>
      </c>
      <c r="AG37" s="14">
        <v>39955</v>
      </c>
      <c r="AH37" s="14">
        <v>39961</v>
      </c>
      <c r="AI37" s="14">
        <v>39939</v>
      </c>
      <c r="AJ37" s="14">
        <v>39945</v>
      </c>
      <c r="AK37" s="14">
        <v>39958</v>
      </c>
      <c r="AL37" s="14">
        <v>39955</v>
      </c>
      <c r="AM37" s="13"/>
      <c r="AN37" s="14">
        <v>39952</v>
      </c>
      <c r="AO37" s="14">
        <v>39960</v>
      </c>
    </row>
    <row r="38" spans="2:41" ht="16.5" customHeight="1">
      <c r="B38" s="18" t="s">
        <v>29</v>
      </c>
      <c r="C38" s="19">
        <f t="shared" si="6"/>
        <v>39946</v>
      </c>
      <c r="D38" s="10">
        <f t="shared" si="5"/>
        <v>39943.916666666664</v>
      </c>
      <c r="E38" s="20">
        <f t="shared" si="2"/>
        <v>39947.666666666664</v>
      </c>
      <c r="F38" s="24">
        <f t="shared" si="3"/>
        <v>39935</v>
      </c>
      <c r="G38" s="25">
        <f t="shared" si="4"/>
        <v>39961</v>
      </c>
      <c r="H38" s="34" t="s">
        <v>159</v>
      </c>
      <c r="I38" s="36" t="s">
        <v>160</v>
      </c>
      <c r="J38" s="38" t="s">
        <v>161</v>
      </c>
      <c r="K38" s="22"/>
      <c r="L38" s="22">
        <v>39942</v>
      </c>
      <c r="M38" s="22">
        <v>39935</v>
      </c>
      <c r="N38" s="22">
        <v>39942</v>
      </c>
      <c r="O38" s="14">
        <v>39947</v>
      </c>
      <c r="P38" s="14">
        <v>39941</v>
      </c>
      <c r="Q38" s="14">
        <v>39945</v>
      </c>
      <c r="R38" s="14">
        <v>39943</v>
      </c>
      <c r="S38" s="14">
        <v>39951</v>
      </c>
      <c r="T38" s="14">
        <v>39954</v>
      </c>
      <c r="U38" s="16">
        <v>39941</v>
      </c>
      <c r="V38" s="15"/>
      <c r="W38" s="15"/>
      <c r="X38" s="16">
        <v>39944</v>
      </c>
      <c r="Y38" s="14">
        <v>39942</v>
      </c>
      <c r="Z38" s="14">
        <v>39945</v>
      </c>
      <c r="AA38" s="14">
        <v>39944</v>
      </c>
      <c r="AB38" s="14">
        <v>39949</v>
      </c>
      <c r="AC38" s="14">
        <v>39951</v>
      </c>
      <c r="AD38" s="14">
        <v>39955</v>
      </c>
      <c r="AE38" s="14">
        <v>39948</v>
      </c>
      <c r="AF38" s="14">
        <v>39942</v>
      </c>
      <c r="AG38" s="14">
        <v>39947</v>
      </c>
      <c r="AH38" s="14">
        <v>39961</v>
      </c>
      <c r="AI38" s="14">
        <v>39939</v>
      </c>
      <c r="AJ38" s="14">
        <v>39950</v>
      </c>
      <c r="AK38" s="14">
        <v>39943</v>
      </c>
      <c r="AL38" s="14">
        <v>39949</v>
      </c>
      <c r="AM38" s="15"/>
      <c r="AN38" s="14">
        <v>39947</v>
      </c>
      <c r="AO38" s="14">
        <v>39945</v>
      </c>
    </row>
    <row r="39" spans="2:41" ht="16.5" customHeight="1">
      <c r="B39" s="18" t="s">
        <v>30</v>
      </c>
      <c r="C39" s="19">
        <f t="shared" si="6"/>
        <v>39926.851851851854</v>
      </c>
      <c r="D39" s="10">
        <f t="shared" si="5"/>
        <v>39923.545454545456</v>
      </c>
      <c r="E39" s="20">
        <f t="shared" si="2"/>
        <v>39929.125</v>
      </c>
      <c r="F39" s="24">
        <f t="shared" si="3"/>
        <v>39913</v>
      </c>
      <c r="G39" s="25">
        <f t="shared" si="4"/>
        <v>39941</v>
      </c>
      <c r="H39" s="34" t="s">
        <v>162</v>
      </c>
      <c r="I39" s="36" t="s">
        <v>163</v>
      </c>
      <c r="J39" s="38" t="s">
        <v>164</v>
      </c>
      <c r="K39" s="22"/>
      <c r="L39" s="22">
        <v>39925</v>
      </c>
      <c r="M39" s="22">
        <v>39925</v>
      </c>
      <c r="N39" s="22">
        <v>39923</v>
      </c>
      <c r="O39" s="14">
        <v>39928</v>
      </c>
      <c r="P39" s="14">
        <v>39913</v>
      </c>
      <c r="Q39" s="14">
        <v>39922</v>
      </c>
      <c r="R39" s="14">
        <v>39918</v>
      </c>
      <c r="S39" s="14">
        <v>39928</v>
      </c>
      <c r="T39" s="14">
        <v>39926</v>
      </c>
      <c r="U39" s="15">
        <v>39929</v>
      </c>
      <c r="V39" s="15"/>
      <c r="W39" s="15"/>
      <c r="X39" s="15"/>
      <c r="Y39" s="14">
        <v>39922</v>
      </c>
      <c r="Z39" s="14">
        <v>39928</v>
      </c>
      <c r="AA39" s="14">
        <v>39926</v>
      </c>
      <c r="AB39" s="14">
        <v>39941</v>
      </c>
      <c r="AC39" s="14">
        <v>39933</v>
      </c>
      <c r="AD39" s="14">
        <v>39927</v>
      </c>
      <c r="AE39" s="14">
        <v>39924</v>
      </c>
      <c r="AF39" s="14">
        <v>39928</v>
      </c>
      <c r="AG39" s="14">
        <v>39931</v>
      </c>
      <c r="AH39" s="14">
        <v>39932</v>
      </c>
      <c r="AI39" s="14">
        <v>39925</v>
      </c>
      <c r="AJ39" s="14">
        <v>39918</v>
      </c>
      <c r="AK39" s="14">
        <v>39923</v>
      </c>
      <c r="AL39" s="14">
        <v>39930</v>
      </c>
      <c r="AM39" s="14">
        <v>39929</v>
      </c>
      <c r="AN39" s="14">
        <v>39938</v>
      </c>
      <c r="AO39" s="14">
        <v>39933</v>
      </c>
    </row>
    <row r="40" spans="2:41" ht="16.5" customHeight="1">
      <c r="B40" s="18" t="s">
        <v>31</v>
      </c>
      <c r="C40" s="19">
        <f t="shared" si="6"/>
        <v>39933.51851851852</v>
      </c>
      <c r="D40" s="10">
        <f t="shared" si="5"/>
        <v>39930.454545454544</v>
      </c>
      <c r="E40" s="20">
        <f t="shared" si="2"/>
        <v>39935.625</v>
      </c>
      <c r="F40" s="24">
        <f t="shared" si="3"/>
        <v>39925</v>
      </c>
      <c r="G40" s="25">
        <f t="shared" si="4"/>
        <v>39946</v>
      </c>
      <c r="H40" s="34" t="s">
        <v>165</v>
      </c>
      <c r="I40" s="36" t="s">
        <v>166</v>
      </c>
      <c r="J40" s="38" t="s">
        <v>167</v>
      </c>
      <c r="K40" s="22"/>
      <c r="L40" s="22">
        <v>39934</v>
      </c>
      <c r="M40" s="22">
        <v>39934</v>
      </c>
      <c r="N40" s="22">
        <v>39925</v>
      </c>
      <c r="O40" s="14">
        <v>39930</v>
      </c>
      <c r="P40" s="14">
        <v>39930</v>
      </c>
      <c r="Q40" s="14">
        <v>39931</v>
      </c>
      <c r="R40" s="14">
        <v>39928</v>
      </c>
      <c r="S40" s="14">
        <v>39932</v>
      </c>
      <c r="T40" s="14">
        <v>39935</v>
      </c>
      <c r="U40" s="14">
        <v>39928</v>
      </c>
      <c r="V40" s="15"/>
      <c r="W40" s="15"/>
      <c r="X40" s="15"/>
      <c r="Y40" s="14">
        <v>39928</v>
      </c>
      <c r="Z40" s="14">
        <v>39936</v>
      </c>
      <c r="AA40" s="14">
        <v>39930</v>
      </c>
      <c r="AB40" s="14">
        <v>39935</v>
      </c>
      <c r="AC40" s="14">
        <v>39935</v>
      </c>
      <c r="AD40" s="14">
        <v>39935</v>
      </c>
      <c r="AE40" s="14">
        <v>39932</v>
      </c>
      <c r="AF40" s="14">
        <v>39931</v>
      </c>
      <c r="AG40" s="14">
        <v>39933</v>
      </c>
      <c r="AH40" s="14">
        <v>39942</v>
      </c>
      <c r="AI40" s="14">
        <v>39938</v>
      </c>
      <c r="AJ40" s="14">
        <v>39935</v>
      </c>
      <c r="AK40" s="14">
        <v>39933</v>
      </c>
      <c r="AL40" s="14">
        <v>39933</v>
      </c>
      <c r="AM40" s="14">
        <v>39934</v>
      </c>
      <c r="AN40" s="14">
        <v>39946</v>
      </c>
      <c r="AO40" s="14">
        <v>39942</v>
      </c>
    </row>
    <row r="41" spans="2:41" ht="16.5" customHeight="1">
      <c r="B41" s="18" t="s">
        <v>32</v>
      </c>
      <c r="C41" s="19">
        <f t="shared" si="6"/>
        <v>39941.846153846156</v>
      </c>
      <c r="D41" s="10">
        <f t="shared" si="5"/>
        <v>39938.9</v>
      </c>
      <c r="E41" s="20">
        <f t="shared" si="2"/>
        <v>39943.6875</v>
      </c>
      <c r="F41" s="24">
        <f t="shared" si="3"/>
        <v>39932</v>
      </c>
      <c r="G41" s="25">
        <f t="shared" si="4"/>
        <v>39961</v>
      </c>
      <c r="H41" s="34" t="s">
        <v>137</v>
      </c>
      <c r="I41" s="36" t="s">
        <v>138</v>
      </c>
      <c r="J41" s="38" t="s">
        <v>108</v>
      </c>
      <c r="K41" s="22"/>
      <c r="L41" s="22">
        <v>39946</v>
      </c>
      <c r="M41" s="22">
        <v>39942</v>
      </c>
      <c r="N41" s="22">
        <v>39939</v>
      </c>
      <c r="O41" s="14">
        <v>39932</v>
      </c>
      <c r="P41" s="14">
        <v>39940</v>
      </c>
      <c r="Q41" s="14">
        <v>39932</v>
      </c>
      <c r="R41" s="14">
        <v>39935</v>
      </c>
      <c r="S41" s="15">
        <v>39945</v>
      </c>
      <c r="T41" s="14">
        <v>39932</v>
      </c>
      <c r="U41" s="15"/>
      <c r="V41" s="15"/>
      <c r="W41" s="15"/>
      <c r="X41" s="15"/>
      <c r="Y41" s="14">
        <v>39946</v>
      </c>
      <c r="Z41" s="14">
        <v>39941</v>
      </c>
      <c r="AA41" s="14">
        <v>39942</v>
      </c>
      <c r="AB41" s="14">
        <v>39938</v>
      </c>
      <c r="AC41" s="14">
        <v>39950</v>
      </c>
      <c r="AD41" s="14">
        <v>39935</v>
      </c>
      <c r="AE41" s="14">
        <v>39937</v>
      </c>
      <c r="AF41" s="14">
        <v>39943</v>
      </c>
      <c r="AG41" s="14">
        <v>39947</v>
      </c>
      <c r="AH41" s="14">
        <v>39961</v>
      </c>
      <c r="AI41" s="14">
        <v>39941</v>
      </c>
      <c r="AJ41" s="14">
        <v>39945</v>
      </c>
      <c r="AK41" s="14">
        <v>39944</v>
      </c>
      <c r="AL41" s="14">
        <v>39933</v>
      </c>
      <c r="AM41" s="14">
        <v>39950</v>
      </c>
      <c r="AN41" s="14">
        <v>39948</v>
      </c>
      <c r="AO41" s="14">
        <v>39944</v>
      </c>
    </row>
    <row r="42" spans="2:41" ht="16.5" customHeight="1">
      <c r="B42" s="18" t="s">
        <v>33</v>
      </c>
      <c r="C42" s="19">
        <f t="shared" si="6"/>
        <v>39917.11111111111</v>
      </c>
      <c r="D42" s="10">
        <f t="shared" si="5"/>
        <v>39914.09090909091</v>
      </c>
      <c r="E42" s="20">
        <f t="shared" si="2"/>
        <v>39919.1875</v>
      </c>
      <c r="F42" s="24">
        <f t="shared" si="3"/>
        <v>39904</v>
      </c>
      <c r="G42" s="25">
        <f t="shared" si="4"/>
        <v>39936</v>
      </c>
      <c r="H42" s="34" t="s">
        <v>168</v>
      </c>
      <c r="I42" s="36" t="s">
        <v>169</v>
      </c>
      <c r="J42" s="38" t="s">
        <v>170</v>
      </c>
      <c r="K42" s="22"/>
      <c r="L42" s="22">
        <v>39913</v>
      </c>
      <c r="M42" s="22">
        <v>39916</v>
      </c>
      <c r="N42" s="22">
        <v>39906</v>
      </c>
      <c r="O42" s="14">
        <v>39910</v>
      </c>
      <c r="P42" s="14">
        <v>39908</v>
      </c>
      <c r="Q42" s="14">
        <v>39904</v>
      </c>
      <c r="R42" s="14">
        <v>39924</v>
      </c>
      <c r="S42" s="14">
        <v>39919</v>
      </c>
      <c r="T42" s="14">
        <v>39917</v>
      </c>
      <c r="U42" s="14">
        <v>39919</v>
      </c>
      <c r="V42" s="15"/>
      <c r="W42" s="15"/>
      <c r="X42" s="15"/>
      <c r="Y42" s="14">
        <v>39919</v>
      </c>
      <c r="Z42" s="14">
        <v>39915</v>
      </c>
      <c r="AA42" s="14">
        <v>39919</v>
      </c>
      <c r="AB42" s="14">
        <v>39928</v>
      </c>
      <c r="AC42" s="14">
        <v>39909</v>
      </c>
      <c r="AD42" s="14">
        <v>39925</v>
      </c>
      <c r="AE42" s="14">
        <v>39916</v>
      </c>
      <c r="AF42" s="14">
        <v>39923</v>
      </c>
      <c r="AG42" s="14">
        <v>39918</v>
      </c>
      <c r="AH42" s="14">
        <v>39905</v>
      </c>
      <c r="AI42" s="14">
        <v>39918</v>
      </c>
      <c r="AJ42" s="14">
        <v>39915</v>
      </c>
      <c r="AK42" s="14">
        <v>39919</v>
      </c>
      <c r="AL42" s="14">
        <v>39922</v>
      </c>
      <c r="AM42" s="14">
        <v>39936</v>
      </c>
      <c r="AN42" s="14">
        <v>39909</v>
      </c>
      <c r="AO42" s="14">
        <v>39930</v>
      </c>
    </row>
    <row r="43" spans="2:41" ht="16.5" customHeight="1">
      <c r="B43" s="18" t="s">
        <v>34</v>
      </c>
      <c r="C43" s="19">
        <f t="shared" si="6"/>
        <v>39947.65</v>
      </c>
      <c r="D43" s="10">
        <f t="shared" si="5"/>
        <v>39947.22222222222</v>
      </c>
      <c r="E43" s="20">
        <f t="shared" si="2"/>
        <v>39948</v>
      </c>
      <c r="F43" s="24">
        <f t="shared" si="3"/>
        <v>39931</v>
      </c>
      <c r="G43" s="25">
        <f t="shared" si="4"/>
        <v>39970</v>
      </c>
      <c r="H43" s="34" t="s">
        <v>129</v>
      </c>
      <c r="I43" s="36" t="s">
        <v>130</v>
      </c>
      <c r="J43" s="38" t="s">
        <v>131</v>
      </c>
      <c r="K43" s="22"/>
      <c r="L43" s="22">
        <v>39940</v>
      </c>
      <c r="M43" s="22">
        <v>39955</v>
      </c>
      <c r="N43" s="22">
        <v>39935</v>
      </c>
      <c r="O43" s="13"/>
      <c r="P43" s="14">
        <v>39970</v>
      </c>
      <c r="Q43" s="14">
        <v>39943</v>
      </c>
      <c r="R43" s="14">
        <v>39962</v>
      </c>
      <c r="S43" s="13"/>
      <c r="T43" s="13"/>
      <c r="U43" s="16">
        <v>39941</v>
      </c>
      <c r="V43" s="15"/>
      <c r="W43" s="15"/>
      <c r="X43" s="15">
        <v>39941</v>
      </c>
      <c r="Y43" s="14">
        <v>39938</v>
      </c>
      <c r="Z43" s="13"/>
      <c r="AA43" s="14">
        <v>39964</v>
      </c>
      <c r="AB43" s="14">
        <v>39953</v>
      </c>
      <c r="AC43" s="14">
        <v>39951</v>
      </c>
      <c r="AD43" s="13"/>
      <c r="AE43" s="14">
        <v>39945</v>
      </c>
      <c r="AF43" s="14">
        <v>39931</v>
      </c>
      <c r="AG43" s="14">
        <v>39959</v>
      </c>
      <c r="AH43" s="13"/>
      <c r="AI43" s="14">
        <v>39941</v>
      </c>
      <c r="AJ43" s="14">
        <v>39955</v>
      </c>
      <c r="AK43" s="14">
        <v>39947</v>
      </c>
      <c r="AL43" s="14">
        <v>39938</v>
      </c>
      <c r="AM43" s="13"/>
      <c r="AN43" s="13"/>
      <c r="AO43" s="14">
        <v>39944</v>
      </c>
    </row>
    <row r="44" spans="2:41" ht="16.5" customHeight="1">
      <c r="B44" s="18" t="s">
        <v>35</v>
      </c>
      <c r="C44" s="19">
        <f t="shared" si="6"/>
        <v>39896.07142857143</v>
      </c>
      <c r="D44" s="10">
        <f t="shared" si="5"/>
        <v>39891</v>
      </c>
      <c r="E44" s="20">
        <f t="shared" si="2"/>
        <v>39899.875</v>
      </c>
      <c r="F44" s="24">
        <f t="shared" si="3"/>
        <v>39847</v>
      </c>
      <c r="G44" s="25">
        <f t="shared" si="4"/>
        <v>39920</v>
      </c>
      <c r="H44" s="34" t="s">
        <v>171</v>
      </c>
      <c r="I44" s="36" t="s">
        <v>172</v>
      </c>
      <c r="J44" s="38" t="s">
        <v>173</v>
      </c>
      <c r="K44" s="22"/>
      <c r="L44" s="22">
        <v>39911</v>
      </c>
      <c r="M44" s="22">
        <v>39888</v>
      </c>
      <c r="N44" s="22">
        <v>39892</v>
      </c>
      <c r="O44" s="14">
        <v>39891</v>
      </c>
      <c r="P44" s="14">
        <v>39900</v>
      </c>
      <c r="Q44" s="14">
        <v>39900</v>
      </c>
      <c r="R44" s="14">
        <v>39897</v>
      </c>
      <c r="S44" s="14">
        <v>39898</v>
      </c>
      <c r="T44" s="14">
        <v>39897</v>
      </c>
      <c r="U44" s="14">
        <v>39847</v>
      </c>
      <c r="V44" s="16">
        <v>39896</v>
      </c>
      <c r="W44" s="15"/>
      <c r="X44" s="15"/>
      <c r="Y44" s="14">
        <v>39875</v>
      </c>
      <c r="Z44" s="14">
        <v>39885</v>
      </c>
      <c r="AA44" s="14">
        <v>39897</v>
      </c>
      <c r="AB44" s="14">
        <v>39880</v>
      </c>
      <c r="AC44" s="14">
        <v>39910</v>
      </c>
      <c r="AD44" s="14">
        <v>39896</v>
      </c>
      <c r="AE44" s="14">
        <v>39902</v>
      </c>
      <c r="AF44" s="14">
        <v>39903</v>
      </c>
      <c r="AG44" s="14">
        <v>39910</v>
      </c>
      <c r="AH44" s="14">
        <v>39897</v>
      </c>
      <c r="AI44" s="14">
        <v>39889</v>
      </c>
      <c r="AJ44" s="14">
        <v>39891</v>
      </c>
      <c r="AK44" s="14">
        <v>39892</v>
      </c>
      <c r="AL44" s="14">
        <v>39906</v>
      </c>
      <c r="AM44" s="14">
        <v>39920</v>
      </c>
      <c r="AN44" s="14">
        <v>39906</v>
      </c>
      <c r="AO44" s="14">
        <v>39914</v>
      </c>
    </row>
    <row r="45" spans="2:41" ht="16.5" customHeight="1">
      <c r="B45" s="18" t="s">
        <v>36</v>
      </c>
      <c r="C45" s="19">
        <f t="shared" si="6"/>
        <v>39920.75</v>
      </c>
      <c r="D45" s="10">
        <f t="shared" si="5"/>
        <v>39918.833333333336</v>
      </c>
      <c r="E45" s="20">
        <f t="shared" si="2"/>
        <v>39922.1875</v>
      </c>
      <c r="F45" s="24">
        <f t="shared" si="3"/>
        <v>39912</v>
      </c>
      <c r="G45" s="25">
        <f t="shared" si="4"/>
        <v>39930</v>
      </c>
      <c r="H45" s="34" t="s">
        <v>174</v>
      </c>
      <c r="I45" s="36" t="s">
        <v>108</v>
      </c>
      <c r="J45" s="38" t="s">
        <v>175</v>
      </c>
      <c r="K45" s="22"/>
      <c r="L45" s="22">
        <v>39918</v>
      </c>
      <c r="M45" s="22">
        <v>39923</v>
      </c>
      <c r="N45" s="22">
        <v>39922</v>
      </c>
      <c r="O45" s="14">
        <v>39921</v>
      </c>
      <c r="P45" s="14">
        <v>39913</v>
      </c>
      <c r="Q45" s="14">
        <v>39922</v>
      </c>
      <c r="R45" s="14">
        <v>39917</v>
      </c>
      <c r="S45" s="14">
        <v>39915</v>
      </c>
      <c r="T45" s="14">
        <v>39918</v>
      </c>
      <c r="U45" s="14">
        <v>39919</v>
      </c>
      <c r="V45" s="16">
        <v>39919</v>
      </c>
      <c r="W45" s="15"/>
      <c r="X45" s="15"/>
      <c r="Y45" s="14">
        <v>39919</v>
      </c>
      <c r="Z45" s="14">
        <v>39912</v>
      </c>
      <c r="AA45" s="14">
        <v>39923</v>
      </c>
      <c r="AB45" s="14">
        <v>39928</v>
      </c>
      <c r="AC45" s="14">
        <v>39921</v>
      </c>
      <c r="AD45" s="14">
        <v>39923</v>
      </c>
      <c r="AE45" s="14">
        <v>39925</v>
      </c>
      <c r="AF45" s="14">
        <v>39923</v>
      </c>
      <c r="AG45" s="14">
        <v>39930</v>
      </c>
      <c r="AH45" s="14">
        <v>39922</v>
      </c>
      <c r="AI45" s="14">
        <v>39922</v>
      </c>
      <c r="AJ45" s="14">
        <v>39912</v>
      </c>
      <c r="AK45" s="14">
        <v>39921</v>
      </c>
      <c r="AL45" s="14">
        <v>39922</v>
      </c>
      <c r="AM45" s="14">
        <v>39921</v>
      </c>
      <c r="AN45" s="14">
        <v>39925</v>
      </c>
      <c r="AO45" s="14">
        <v>39925</v>
      </c>
    </row>
    <row r="46" spans="2:41" ht="16.5" customHeight="1">
      <c r="B46" s="18" t="s">
        <v>37</v>
      </c>
      <c r="C46" s="19">
        <f t="shared" si="6"/>
        <v>39906.52173913043</v>
      </c>
      <c r="D46" s="10">
        <f t="shared" si="5"/>
        <v>39898.555555555555</v>
      </c>
      <c r="E46" s="20">
        <f t="shared" si="2"/>
        <v>39911.642857142855</v>
      </c>
      <c r="F46" s="24">
        <f t="shared" si="3"/>
        <v>39880</v>
      </c>
      <c r="G46" s="25">
        <f t="shared" si="4"/>
        <v>39932</v>
      </c>
      <c r="H46" s="34" t="s">
        <v>176</v>
      </c>
      <c r="I46" s="36" t="s">
        <v>115</v>
      </c>
      <c r="J46" s="38" t="s">
        <v>177</v>
      </c>
      <c r="K46" s="22"/>
      <c r="L46" s="22">
        <v>39918</v>
      </c>
      <c r="M46" s="22">
        <v>39897</v>
      </c>
      <c r="N46" s="13"/>
      <c r="O46" s="13"/>
      <c r="P46" s="14">
        <v>39885</v>
      </c>
      <c r="Q46" s="14">
        <v>39888</v>
      </c>
      <c r="R46" s="14">
        <v>39880</v>
      </c>
      <c r="S46" s="14">
        <v>39906</v>
      </c>
      <c r="T46" s="13"/>
      <c r="U46" s="14">
        <v>39909</v>
      </c>
      <c r="V46" s="16">
        <v>39916</v>
      </c>
      <c r="W46" s="15"/>
      <c r="X46" s="15"/>
      <c r="Y46" s="14">
        <v>39888</v>
      </c>
      <c r="Z46" s="14">
        <v>39896</v>
      </c>
      <c r="AA46" s="14">
        <v>39909</v>
      </c>
      <c r="AB46" s="14">
        <v>39906</v>
      </c>
      <c r="AC46" s="14">
        <v>39919</v>
      </c>
      <c r="AD46" s="14">
        <v>39894</v>
      </c>
      <c r="AE46" s="14">
        <v>39903</v>
      </c>
      <c r="AF46" s="14">
        <v>39931</v>
      </c>
      <c r="AG46" s="14">
        <v>39929</v>
      </c>
      <c r="AH46" s="14">
        <v>39906</v>
      </c>
      <c r="AI46" s="14">
        <v>39902</v>
      </c>
      <c r="AJ46" s="14">
        <v>39888</v>
      </c>
      <c r="AK46" s="13"/>
      <c r="AL46" s="14">
        <v>39922</v>
      </c>
      <c r="AM46" s="14">
        <v>39926</v>
      </c>
      <c r="AN46" s="13"/>
      <c r="AO46" s="14">
        <v>39932</v>
      </c>
    </row>
    <row r="47" spans="2:41" ht="16.5" customHeight="1">
      <c r="B47" s="18" t="s">
        <v>38</v>
      </c>
      <c r="C47" s="19">
        <f t="shared" si="6"/>
        <v>39945.55172413793</v>
      </c>
      <c r="D47" s="10">
        <f t="shared" si="5"/>
        <v>39944.307692307695</v>
      </c>
      <c r="E47" s="20">
        <f t="shared" si="2"/>
        <v>39946.5625</v>
      </c>
      <c r="F47" s="24">
        <f t="shared" si="3"/>
        <v>39935</v>
      </c>
      <c r="G47" s="25">
        <f t="shared" si="4"/>
        <v>39961</v>
      </c>
      <c r="H47" s="34" t="s">
        <v>178</v>
      </c>
      <c r="I47" s="36" t="s">
        <v>179</v>
      </c>
      <c r="J47" s="38" t="s">
        <v>180</v>
      </c>
      <c r="K47" s="22"/>
      <c r="L47" s="22">
        <v>39948</v>
      </c>
      <c r="M47" s="22">
        <v>39943</v>
      </c>
      <c r="N47" s="22">
        <v>39951</v>
      </c>
      <c r="O47" s="14">
        <v>39954</v>
      </c>
      <c r="P47" s="14">
        <v>39952</v>
      </c>
      <c r="Q47" s="14">
        <v>39945</v>
      </c>
      <c r="R47" s="14">
        <v>39945</v>
      </c>
      <c r="S47" s="14">
        <v>39936</v>
      </c>
      <c r="T47" s="14">
        <v>39935</v>
      </c>
      <c r="U47" s="15">
        <v>39941</v>
      </c>
      <c r="V47" s="15">
        <v>39947</v>
      </c>
      <c r="W47" s="15"/>
      <c r="X47" s="15">
        <v>39941</v>
      </c>
      <c r="Y47" s="14">
        <v>39938</v>
      </c>
      <c r="Z47" s="14">
        <v>39941</v>
      </c>
      <c r="AA47" s="14">
        <v>39944</v>
      </c>
      <c r="AB47" s="14">
        <v>39949</v>
      </c>
      <c r="AC47" s="14">
        <v>39951</v>
      </c>
      <c r="AD47" s="14">
        <v>39950</v>
      </c>
      <c r="AE47" s="14">
        <v>39938</v>
      </c>
      <c r="AF47" s="14">
        <v>39942</v>
      </c>
      <c r="AG47" s="14">
        <v>39949</v>
      </c>
      <c r="AH47" s="14">
        <v>39961</v>
      </c>
      <c r="AI47" s="14">
        <v>39944</v>
      </c>
      <c r="AJ47" s="14">
        <v>39950</v>
      </c>
      <c r="AK47" s="14">
        <v>39941</v>
      </c>
      <c r="AL47" s="14">
        <v>39951</v>
      </c>
      <c r="AM47" s="14">
        <v>39942</v>
      </c>
      <c r="AN47" s="14">
        <v>39947</v>
      </c>
      <c r="AO47" s="14">
        <v>39945</v>
      </c>
    </row>
    <row r="48" spans="2:41" ht="16.5" customHeight="1">
      <c r="B48" s="18" t="s">
        <v>39</v>
      </c>
      <c r="C48" s="19">
        <f t="shared" si="6"/>
        <v>39932.21428571428</v>
      </c>
      <c r="D48" s="10">
        <f t="shared" si="5"/>
        <v>39930.416666666664</v>
      </c>
      <c r="E48" s="20">
        <f t="shared" si="2"/>
        <v>39933.5625</v>
      </c>
      <c r="F48" s="24">
        <f t="shared" si="3"/>
        <v>39923</v>
      </c>
      <c r="G48" s="25">
        <f t="shared" si="4"/>
        <v>39946</v>
      </c>
      <c r="H48" s="34" t="s">
        <v>181</v>
      </c>
      <c r="I48" s="36" t="s">
        <v>182</v>
      </c>
      <c r="J48" s="38" t="s">
        <v>183</v>
      </c>
      <c r="K48" s="22"/>
      <c r="L48" s="22">
        <v>39941</v>
      </c>
      <c r="M48" s="22">
        <v>39934</v>
      </c>
      <c r="N48" s="22">
        <v>39928</v>
      </c>
      <c r="O48" s="14">
        <v>39932</v>
      </c>
      <c r="P48" s="14">
        <v>39930</v>
      </c>
      <c r="Q48" s="14">
        <v>39932</v>
      </c>
      <c r="R48" s="14">
        <v>39927</v>
      </c>
      <c r="S48" s="14">
        <v>39924</v>
      </c>
      <c r="T48" s="14">
        <v>39932</v>
      </c>
      <c r="U48" s="45">
        <v>39928</v>
      </c>
      <c r="V48" s="15">
        <v>39934</v>
      </c>
      <c r="W48" s="15"/>
      <c r="X48" s="15"/>
      <c r="Y48" s="14">
        <v>39923</v>
      </c>
      <c r="Z48" s="14">
        <v>39937</v>
      </c>
      <c r="AA48" s="14">
        <v>39930</v>
      </c>
      <c r="AB48" s="14">
        <v>39935</v>
      </c>
      <c r="AC48" s="14">
        <v>39930</v>
      </c>
      <c r="AD48" s="14">
        <v>39928</v>
      </c>
      <c r="AE48" s="14">
        <v>39934</v>
      </c>
      <c r="AF48" s="14">
        <v>39931</v>
      </c>
      <c r="AG48" s="14">
        <v>39929</v>
      </c>
      <c r="AH48" s="14">
        <v>39933</v>
      </c>
      <c r="AI48" s="14">
        <v>39936</v>
      </c>
      <c r="AJ48" s="14">
        <v>39935</v>
      </c>
      <c r="AK48" s="14">
        <v>39935</v>
      </c>
      <c r="AL48" s="14">
        <v>39928</v>
      </c>
      <c r="AM48" s="14">
        <v>39936</v>
      </c>
      <c r="AN48" s="14">
        <v>39946</v>
      </c>
      <c r="AO48" s="14">
        <v>39934</v>
      </c>
    </row>
    <row r="49" spans="2:41" ht="16.5" customHeight="1">
      <c r="B49" s="18" t="s">
        <v>40</v>
      </c>
      <c r="C49" s="19">
        <f t="shared" si="6"/>
        <v>39946.807692307695</v>
      </c>
      <c r="D49" s="10">
        <f t="shared" si="5"/>
        <v>39947.27272727273</v>
      </c>
      <c r="E49" s="20">
        <f t="shared" si="2"/>
        <v>39946.46666666667</v>
      </c>
      <c r="F49" s="24">
        <f t="shared" si="3"/>
        <v>39936</v>
      </c>
      <c r="G49" s="25">
        <f t="shared" si="4"/>
        <v>39962</v>
      </c>
      <c r="H49" s="34" t="s">
        <v>185</v>
      </c>
      <c r="I49" s="36" t="s">
        <v>184</v>
      </c>
      <c r="J49" s="38" t="s">
        <v>186</v>
      </c>
      <c r="K49" s="22"/>
      <c r="L49" s="22">
        <v>39940</v>
      </c>
      <c r="M49" s="22">
        <v>39950</v>
      </c>
      <c r="N49" s="22">
        <v>39956</v>
      </c>
      <c r="O49" s="14">
        <v>39949</v>
      </c>
      <c r="P49" s="14">
        <v>39955</v>
      </c>
      <c r="Q49" s="14">
        <v>39943</v>
      </c>
      <c r="R49" s="14">
        <v>39946</v>
      </c>
      <c r="S49" s="14">
        <v>39947</v>
      </c>
      <c r="T49" s="43">
        <v>39948</v>
      </c>
      <c r="U49" s="46">
        <v>39936</v>
      </c>
      <c r="V49" s="44"/>
      <c r="W49" s="15"/>
      <c r="X49" s="15"/>
      <c r="Y49" s="14">
        <v>39950</v>
      </c>
      <c r="Z49" s="14">
        <v>39940</v>
      </c>
      <c r="AA49" s="14">
        <v>39944</v>
      </c>
      <c r="AB49" s="14">
        <v>39945</v>
      </c>
      <c r="AC49" s="14">
        <v>39941</v>
      </c>
      <c r="AD49" s="14">
        <v>39946</v>
      </c>
      <c r="AE49" s="14">
        <v>39946</v>
      </c>
      <c r="AF49" s="14">
        <v>39944</v>
      </c>
      <c r="AG49" s="14">
        <v>39947</v>
      </c>
      <c r="AH49" s="14">
        <v>39962</v>
      </c>
      <c r="AI49" s="14">
        <v>39944</v>
      </c>
      <c r="AJ49" s="14">
        <v>39952</v>
      </c>
      <c r="AK49" s="14">
        <v>39948</v>
      </c>
      <c r="AL49" s="13"/>
      <c r="AM49" s="14">
        <v>39938</v>
      </c>
      <c r="AN49" s="14">
        <v>39947</v>
      </c>
      <c r="AO49" s="14">
        <v>39953</v>
      </c>
    </row>
    <row r="50" spans="2:41" ht="16.5" customHeight="1">
      <c r="B50" s="18" t="s">
        <v>44</v>
      </c>
      <c r="C50" s="19">
        <f t="shared" si="6"/>
        <v>39934.153846153844</v>
      </c>
      <c r="D50" s="10">
        <f t="shared" si="5"/>
        <v>39928.72727272727</v>
      </c>
      <c r="E50" s="20">
        <f t="shared" si="2"/>
        <v>39938.13333333333</v>
      </c>
      <c r="F50" s="24">
        <f t="shared" si="3"/>
        <v>39916</v>
      </c>
      <c r="G50" s="25">
        <f t="shared" si="4"/>
        <v>39964</v>
      </c>
      <c r="H50" s="34" t="s">
        <v>126</v>
      </c>
      <c r="I50" s="36" t="s">
        <v>127</v>
      </c>
      <c r="J50" s="38" t="s">
        <v>128</v>
      </c>
      <c r="K50" s="22"/>
      <c r="L50" s="22">
        <v>39923</v>
      </c>
      <c r="M50" s="22">
        <v>39925</v>
      </c>
      <c r="N50" s="22">
        <v>39926</v>
      </c>
      <c r="O50" s="14">
        <v>39955</v>
      </c>
      <c r="P50" s="14">
        <v>39933</v>
      </c>
      <c r="Q50" s="14">
        <v>39930</v>
      </c>
      <c r="R50" s="14">
        <v>39916</v>
      </c>
      <c r="S50" s="14">
        <v>39935</v>
      </c>
      <c r="T50" s="14">
        <v>39923</v>
      </c>
      <c r="U50" s="11">
        <v>39920</v>
      </c>
      <c r="V50" s="15"/>
      <c r="W50" s="15"/>
      <c r="X50" s="15"/>
      <c r="Y50" s="14">
        <v>39930</v>
      </c>
      <c r="Z50" s="14">
        <v>39934</v>
      </c>
      <c r="AA50" s="14">
        <v>39930</v>
      </c>
      <c r="AB50" s="14">
        <v>39922</v>
      </c>
      <c r="AC50" s="14">
        <v>39926</v>
      </c>
      <c r="AD50" s="14">
        <v>39936</v>
      </c>
      <c r="AE50" s="14">
        <v>39937</v>
      </c>
      <c r="AF50" s="14">
        <v>39929</v>
      </c>
      <c r="AG50" s="13"/>
      <c r="AH50" s="14">
        <v>39961</v>
      </c>
      <c r="AI50" s="14">
        <v>39934</v>
      </c>
      <c r="AJ50" s="14">
        <v>39945</v>
      </c>
      <c r="AK50" s="14">
        <v>39939</v>
      </c>
      <c r="AL50" s="14">
        <v>39918</v>
      </c>
      <c r="AM50" s="14">
        <v>39936</v>
      </c>
      <c r="AN50" s="14">
        <v>39961</v>
      </c>
      <c r="AO50" s="14">
        <v>39964</v>
      </c>
    </row>
    <row r="51" spans="2:41" ht="16.5" customHeight="1">
      <c r="B51" s="18" t="s">
        <v>41</v>
      </c>
      <c r="C51" s="19">
        <f t="shared" si="6"/>
        <v>39892.07142857143</v>
      </c>
      <c r="D51" s="10">
        <f t="shared" si="5"/>
        <v>39890</v>
      </c>
      <c r="E51" s="20">
        <f t="shared" si="2"/>
        <v>39893.625</v>
      </c>
      <c r="F51" s="24">
        <f t="shared" si="3"/>
        <v>39879</v>
      </c>
      <c r="G51" s="25">
        <f t="shared" si="4"/>
        <v>39904</v>
      </c>
      <c r="H51" s="34" t="s">
        <v>187</v>
      </c>
      <c r="I51" s="36" t="s">
        <v>188</v>
      </c>
      <c r="J51" s="38" t="s">
        <v>189</v>
      </c>
      <c r="K51" s="22"/>
      <c r="L51" s="22">
        <v>39904</v>
      </c>
      <c r="M51" s="22">
        <v>39887</v>
      </c>
      <c r="N51" s="22">
        <v>39892</v>
      </c>
      <c r="O51" s="14">
        <v>39888</v>
      </c>
      <c r="P51" s="14">
        <v>39879</v>
      </c>
      <c r="Q51" s="14">
        <v>39887</v>
      </c>
      <c r="R51" s="14">
        <v>39886</v>
      </c>
      <c r="S51" s="14">
        <v>39899</v>
      </c>
      <c r="T51" s="14">
        <v>39890</v>
      </c>
      <c r="U51" s="16">
        <v>39890</v>
      </c>
      <c r="V51" s="16">
        <v>39890</v>
      </c>
      <c r="W51" s="15"/>
      <c r="X51" s="15"/>
      <c r="Y51" s="14">
        <v>39888</v>
      </c>
      <c r="Z51" s="14">
        <v>39885</v>
      </c>
      <c r="AA51" s="14">
        <v>39899</v>
      </c>
      <c r="AB51" s="14">
        <v>39885</v>
      </c>
      <c r="AC51" s="14">
        <v>39901</v>
      </c>
      <c r="AD51" s="14">
        <v>39895</v>
      </c>
      <c r="AE51" s="14">
        <v>39887</v>
      </c>
      <c r="AF51" s="14">
        <v>39899</v>
      </c>
      <c r="AG51" s="14">
        <v>39897</v>
      </c>
      <c r="AH51" s="14">
        <v>39892</v>
      </c>
      <c r="AI51" s="14">
        <v>39889</v>
      </c>
      <c r="AJ51" s="14">
        <v>39881</v>
      </c>
      <c r="AK51" s="14">
        <v>39895</v>
      </c>
      <c r="AL51" s="14">
        <v>39902</v>
      </c>
      <c r="AM51" s="14">
        <v>39893</v>
      </c>
      <c r="AN51" s="14">
        <v>39897</v>
      </c>
      <c r="AO51" s="14">
        <v>39901</v>
      </c>
    </row>
    <row r="52" spans="2:41" ht="16.5" customHeight="1">
      <c r="B52" s="18" t="s">
        <v>42</v>
      </c>
      <c r="C52" s="19">
        <f t="shared" si="6"/>
        <v>39952.62962962963</v>
      </c>
      <c r="D52" s="10">
        <f t="shared" si="5"/>
        <v>39954.72727272727</v>
      </c>
      <c r="E52" s="20">
        <f t="shared" si="2"/>
        <v>39951.1875</v>
      </c>
      <c r="F52" s="24">
        <f t="shared" si="3"/>
        <v>39945</v>
      </c>
      <c r="G52" s="25">
        <f t="shared" si="4"/>
        <v>39965</v>
      </c>
      <c r="H52" s="34" t="s">
        <v>123</v>
      </c>
      <c r="I52" s="36" t="s">
        <v>124</v>
      </c>
      <c r="J52" s="38" t="s">
        <v>125</v>
      </c>
      <c r="K52" s="22"/>
      <c r="L52" s="22">
        <v>39950</v>
      </c>
      <c r="M52" s="22">
        <v>39948</v>
      </c>
      <c r="N52" s="22">
        <v>39952</v>
      </c>
      <c r="O52" s="14">
        <v>39948</v>
      </c>
      <c r="P52" s="14">
        <v>39953</v>
      </c>
      <c r="Q52" s="14">
        <v>39955</v>
      </c>
      <c r="R52" s="14">
        <v>39955</v>
      </c>
      <c r="S52" s="14">
        <v>39963</v>
      </c>
      <c r="T52" s="14">
        <v>39959</v>
      </c>
      <c r="U52" s="15">
        <v>39954</v>
      </c>
      <c r="V52" s="15"/>
      <c r="W52" s="15"/>
      <c r="X52" s="15"/>
      <c r="Y52" s="14">
        <v>39965</v>
      </c>
      <c r="Z52" s="14">
        <v>39954</v>
      </c>
      <c r="AA52" s="14">
        <v>39948</v>
      </c>
      <c r="AB52" s="14">
        <v>39950</v>
      </c>
      <c r="AC52" s="14">
        <v>39951</v>
      </c>
      <c r="AD52" s="14">
        <v>39956</v>
      </c>
      <c r="AE52" s="14">
        <v>39951</v>
      </c>
      <c r="AF52" s="14">
        <v>39945</v>
      </c>
      <c r="AG52" s="14">
        <v>39954</v>
      </c>
      <c r="AH52" s="14">
        <v>39952</v>
      </c>
      <c r="AI52" s="14">
        <v>39954</v>
      </c>
      <c r="AJ52" s="14">
        <v>39949</v>
      </c>
      <c r="AK52" s="14">
        <v>39955</v>
      </c>
      <c r="AL52" s="14">
        <v>39948</v>
      </c>
      <c r="AM52" s="14">
        <v>39948</v>
      </c>
      <c r="AN52" s="14">
        <v>39954</v>
      </c>
      <c r="AO52" s="14">
        <v>39950</v>
      </c>
    </row>
    <row r="53" spans="2:41" ht="16.5" customHeight="1">
      <c r="B53" s="18"/>
      <c r="C53" s="19"/>
      <c r="D53" s="10"/>
      <c r="E53" s="20"/>
      <c r="F53" s="24"/>
      <c r="G53" s="25"/>
      <c r="H53" s="34"/>
      <c r="I53" s="36"/>
      <c r="J53" s="38"/>
      <c r="K53" s="22"/>
      <c r="L53" s="22"/>
      <c r="M53" s="22"/>
      <c r="N53" s="22"/>
      <c r="O53" s="14"/>
      <c r="P53" s="14"/>
      <c r="Q53" s="14"/>
      <c r="R53" s="14"/>
      <c r="S53" s="14"/>
      <c r="T53" s="14"/>
      <c r="U53" s="14"/>
      <c r="V53" s="15"/>
      <c r="W53" s="15"/>
      <c r="X53" s="15"/>
      <c r="Y53" s="14"/>
      <c r="Z53" s="14"/>
      <c r="AA53" s="14"/>
      <c r="AB53" s="14"/>
      <c r="AC53" s="14"/>
      <c r="AD53" s="14"/>
      <c r="AE53" s="14"/>
      <c r="AF53" s="14"/>
      <c r="AG53" s="14"/>
      <c r="AH53" s="14"/>
      <c r="AI53" s="14"/>
      <c r="AJ53" s="14"/>
      <c r="AK53" s="14"/>
      <c r="AL53" s="14"/>
      <c r="AM53" s="14"/>
      <c r="AN53" s="14"/>
      <c r="AO53" s="14"/>
    </row>
    <row r="54" ht="15"/>
    <row r="55" spans="2:7" ht="15" customHeight="1">
      <c r="B55" s="74" t="s">
        <v>195</v>
      </c>
      <c r="C55" s="49"/>
      <c r="D55" s="7" t="s">
        <v>55</v>
      </c>
      <c r="E55" s="7"/>
      <c r="F55" s="7"/>
      <c r="G55" s="7"/>
    </row>
    <row r="56" ht="8.25" customHeight="1">
      <c r="B56" s="74"/>
    </row>
    <row r="57" spans="2:17" ht="15" customHeight="1">
      <c r="B57" s="74"/>
      <c r="C57" s="30"/>
      <c r="D57" s="73" t="s">
        <v>192</v>
      </c>
      <c r="E57" s="73"/>
      <c r="F57" s="73"/>
      <c r="G57" s="73"/>
      <c r="H57" s="73"/>
      <c r="I57" s="73"/>
      <c r="J57" s="73"/>
      <c r="K57" s="47"/>
      <c r="L57" s="47"/>
      <c r="M57" s="47"/>
      <c r="N57" s="47"/>
      <c r="O57" s="47"/>
      <c r="Q57" s="1" t="s">
        <v>5</v>
      </c>
    </row>
    <row r="58" spans="2:15" ht="7.5" customHeight="1">
      <c r="B58" s="74"/>
      <c r="D58" s="47"/>
      <c r="E58" s="47"/>
      <c r="F58" s="47"/>
      <c r="G58" s="47"/>
      <c r="H58" s="47"/>
      <c r="I58" s="47"/>
      <c r="J58" s="47"/>
      <c r="K58" s="47"/>
      <c r="L58" s="47"/>
      <c r="M58" s="47"/>
      <c r="N58" s="47"/>
      <c r="O58" s="47"/>
    </row>
    <row r="59" spans="2:15" ht="15" customHeight="1">
      <c r="B59" s="74"/>
      <c r="C59" s="8"/>
      <c r="D59" s="1" t="s">
        <v>191</v>
      </c>
      <c r="E59" s="1"/>
      <c r="F59" s="1"/>
      <c r="G59" s="1"/>
      <c r="H59" s="1"/>
      <c r="I59" s="1"/>
      <c r="J59" s="1"/>
      <c r="O59" s="47"/>
    </row>
    <row r="60" spans="2:15" ht="7.5" customHeight="1">
      <c r="B60" s="74"/>
      <c r="D60" s="47"/>
      <c r="E60" s="47"/>
      <c r="F60" s="47"/>
      <c r="G60" s="47"/>
      <c r="H60" s="47"/>
      <c r="I60" s="47"/>
      <c r="J60" s="47"/>
      <c r="K60" s="47"/>
      <c r="L60" s="47"/>
      <c r="M60" s="47"/>
      <c r="N60" s="47"/>
      <c r="O60" s="47"/>
    </row>
    <row r="61" spans="2:15" ht="15" customHeight="1">
      <c r="B61" s="74"/>
      <c r="C61" s="50" t="s">
        <v>193</v>
      </c>
      <c r="D61" s="73" t="s">
        <v>194</v>
      </c>
      <c r="E61" s="73"/>
      <c r="F61" s="73"/>
      <c r="G61" s="73"/>
      <c r="H61" s="73"/>
      <c r="I61" s="73"/>
      <c r="J61" s="73"/>
      <c r="K61" s="47"/>
      <c r="L61" s="47"/>
      <c r="M61" s="47"/>
      <c r="N61" s="47"/>
      <c r="O61" s="47"/>
    </row>
    <row r="62" ht="15"/>
  </sheetData>
  <sheetProtection/>
  <mergeCells count="39">
    <mergeCell ref="D57:J57"/>
    <mergeCell ref="D61:J61"/>
    <mergeCell ref="B55:B61"/>
    <mergeCell ref="B1:T1"/>
    <mergeCell ref="O3:O4"/>
    <mergeCell ref="P3:P4"/>
    <mergeCell ref="Q3:Q4"/>
    <mergeCell ref="R3:R4"/>
    <mergeCell ref="S3:S4"/>
    <mergeCell ref="T3:T4"/>
    <mergeCell ref="AL3:AL4"/>
    <mergeCell ref="H3:J3"/>
    <mergeCell ref="AN3:AN4"/>
    <mergeCell ref="AO3:AO4"/>
    <mergeCell ref="U3:U4"/>
    <mergeCell ref="V3:V4"/>
    <mergeCell ref="W3:W4"/>
    <mergeCell ref="X3:X4"/>
    <mergeCell ref="Y3:Y4"/>
    <mergeCell ref="B3:B4"/>
    <mergeCell ref="AA3:AA4"/>
    <mergeCell ref="AI3:AI4"/>
    <mergeCell ref="AJ3:AJ4"/>
    <mergeCell ref="AD3:AD4"/>
    <mergeCell ref="AE3:AE4"/>
    <mergeCell ref="Z3:Z4"/>
    <mergeCell ref="M3:M4"/>
    <mergeCell ref="C3:E3"/>
    <mergeCell ref="N3:N4"/>
    <mergeCell ref="F3:G3"/>
    <mergeCell ref="AM3:AM4"/>
    <mergeCell ref="K3:K4"/>
    <mergeCell ref="AF3:AF4"/>
    <mergeCell ref="AG3:AG4"/>
    <mergeCell ref="AH3:AH4"/>
    <mergeCell ref="AB3:AB4"/>
    <mergeCell ref="AC3:AC4"/>
    <mergeCell ref="L3:L4"/>
    <mergeCell ref="AK3:AK4"/>
  </mergeCells>
  <printOptions/>
  <pageMargins left="0.27" right="0.5" top="0.45" bottom="0.46" header="0.31496062992125984" footer="0.31496062992125984"/>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monicamartin</dc:creator>
  <cp:keywords/>
  <dc:description/>
  <cp:lastModifiedBy>monicamartin</cp:lastModifiedBy>
  <cp:lastPrinted>2012-10-28T16:38:39Z</cp:lastPrinted>
  <dcterms:created xsi:type="dcterms:W3CDTF">2009-11-07T19:08:46Z</dcterms:created>
  <dcterms:modified xsi:type="dcterms:W3CDTF">2013-06-11T17:53:03Z</dcterms:modified>
  <cp:category/>
  <cp:version/>
  <cp:contentType/>
  <cp:contentStatus/>
</cp:coreProperties>
</file>